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Excels\"/>
    </mc:Choice>
  </mc:AlternateContent>
  <xr:revisionPtr revIDLastSave="0" documentId="13_ncr:1_{53C5F8F8-957B-4957-A654-3377EEDFC64E}" xr6:coauthVersionLast="45" xr6:coauthVersionMax="45" xr10:uidLastSave="{00000000-0000-0000-0000-000000000000}"/>
  <bookViews>
    <workbookView xWindow="-108" yWindow="-108" windowWidth="23256" windowHeight="12576" activeTab="6" xr2:uid="{E1AB9679-CA07-4C65-9A01-415981B728BD}"/>
  </bookViews>
  <sheets>
    <sheet name="INFY" sheetId="3" r:id="rId1"/>
    <sheet name="Sheet1" sheetId="7" r:id="rId2"/>
    <sheet name="Axis" sheetId="2" r:id="rId3"/>
    <sheet name="RIL" sheetId="4" r:id="rId4"/>
    <sheet name="Sheet2" sheetId="8" r:id="rId5"/>
    <sheet name="ICICI" sheetId="5" r:id="rId6"/>
    <sheet name="SBI" sheetId="6" r:id="rId7"/>
  </sheets>
  <definedNames>
    <definedName name="_xlnm._FilterDatabase" localSheetId="3" hidden="1">RIL!$A$24:$F$24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" i="4" l="1"/>
  <c r="G31" i="8"/>
  <c r="F86" i="6" l="1"/>
  <c r="F85" i="6"/>
  <c r="F84" i="6"/>
  <c r="K69" i="6" s="1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I68" i="6" s="1"/>
  <c r="K68" i="6" s="1"/>
  <c r="F64" i="6"/>
  <c r="F63" i="6"/>
  <c r="F62" i="6"/>
  <c r="I47" i="6" s="1"/>
  <c r="K47" i="6" s="1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I46" i="6" s="1"/>
  <c r="F43" i="6"/>
  <c r="F42" i="6"/>
  <c r="F41" i="6"/>
  <c r="F40" i="6"/>
  <c r="F39" i="6"/>
  <c r="I26" i="6" s="1"/>
  <c r="K26" i="6" s="1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I25" i="6" s="1"/>
  <c r="I26" i="5"/>
  <c r="K26" i="5" s="1"/>
  <c r="I25" i="5"/>
  <c r="K25" i="5" s="1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43" i="4"/>
  <c r="F42" i="4"/>
  <c r="F41" i="4"/>
  <c r="F40" i="4"/>
  <c r="F39" i="4"/>
  <c r="F38" i="4"/>
  <c r="F37" i="4"/>
  <c r="F36" i="4"/>
  <c r="F35" i="4"/>
  <c r="F34" i="4"/>
  <c r="F33" i="4"/>
  <c r="F32" i="4"/>
  <c r="I26" i="4" s="1"/>
  <c r="K26" i="4" s="1"/>
  <c r="F31" i="4"/>
  <c r="F30" i="4"/>
  <c r="F29" i="4"/>
  <c r="F28" i="4"/>
  <c r="F27" i="4"/>
  <c r="F26" i="4"/>
  <c r="F25" i="4"/>
  <c r="I25" i="4" s="1"/>
  <c r="K25" i="4" s="1"/>
  <c r="C44" i="2"/>
  <c r="C44" i="3"/>
  <c r="I26" i="2"/>
  <c r="K26" i="2" s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I25" i="2" s="1"/>
  <c r="K25" i="2" s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5" i="3"/>
  <c r="I26" i="3"/>
  <c r="K26" i="3" s="1"/>
  <c r="I25" i="3"/>
  <c r="K25" i="3" s="1"/>
  <c r="I70" i="6" l="1"/>
  <c r="K70" i="6" s="1"/>
  <c r="K71" i="6" s="1"/>
  <c r="I48" i="6"/>
  <c r="K48" i="6" s="1"/>
  <c r="K46" i="6"/>
  <c r="I27" i="6"/>
  <c r="K27" i="6" s="1"/>
  <c r="K25" i="6"/>
  <c r="I27" i="5"/>
  <c r="K27" i="5" s="1"/>
  <c r="K28" i="5" s="1"/>
  <c r="I27" i="4"/>
  <c r="K27" i="4" s="1"/>
  <c r="K28" i="4" s="1"/>
  <c r="I27" i="2"/>
  <c r="K27" i="2" s="1"/>
  <c r="K28" i="2" s="1"/>
  <c r="I27" i="3"/>
  <c r="K27" i="3" s="1"/>
  <c r="K28" i="3" s="1"/>
  <c r="I3" i="5"/>
  <c r="K3" i="5" s="1"/>
  <c r="I18" i="3"/>
  <c r="K18" i="3" s="1"/>
  <c r="I17" i="3"/>
  <c r="K17" i="3" s="1"/>
  <c r="F3" i="6"/>
  <c r="F4" i="6"/>
  <c r="F5" i="6"/>
  <c r="F6" i="6"/>
  <c r="F7" i="6"/>
  <c r="F8" i="6"/>
  <c r="F9" i="6"/>
  <c r="F10" i="6"/>
  <c r="F11" i="6"/>
  <c r="F12" i="6"/>
  <c r="I3" i="6" s="1"/>
  <c r="K3" i="6" s="1"/>
  <c r="F13" i="6"/>
  <c r="F14" i="6"/>
  <c r="F17" i="6"/>
  <c r="I17" i="6" s="1"/>
  <c r="K17" i="6" s="1"/>
  <c r="F18" i="6"/>
  <c r="F19" i="6"/>
  <c r="F20" i="6"/>
  <c r="F21" i="6"/>
  <c r="F22" i="6"/>
  <c r="I18" i="6" s="1"/>
  <c r="K18" i="6" s="1"/>
  <c r="F2" i="6"/>
  <c r="I2" i="6" s="1"/>
  <c r="K2" i="6" s="1"/>
  <c r="F3" i="5"/>
  <c r="F4" i="5"/>
  <c r="F5" i="5"/>
  <c r="F6" i="5"/>
  <c r="F7" i="5"/>
  <c r="F8" i="5"/>
  <c r="F9" i="5"/>
  <c r="F10" i="5"/>
  <c r="F11" i="5"/>
  <c r="F12" i="5"/>
  <c r="F13" i="5"/>
  <c r="F14" i="5"/>
  <c r="F17" i="5"/>
  <c r="I17" i="5" s="1"/>
  <c r="K17" i="5" s="1"/>
  <c r="F18" i="5"/>
  <c r="F19" i="5"/>
  <c r="F20" i="5"/>
  <c r="F21" i="5"/>
  <c r="F22" i="5"/>
  <c r="I18" i="5" s="1"/>
  <c r="F2" i="5"/>
  <c r="I2" i="5" s="1"/>
  <c r="F3" i="4"/>
  <c r="F4" i="4"/>
  <c r="F5" i="4"/>
  <c r="F6" i="4"/>
  <c r="F7" i="4"/>
  <c r="F8" i="4"/>
  <c r="F9" i="4"/>
  <c r="F10" i="4"/>
  <c r="F11" i="4"/>
  <c r="F12" i="4"/>
  <c r="I3" i="4" s="1"/>
  <c r="F13" i="4"/>
  <c r="F14" i="4"/>
  <c r="F17" i="4"/>
  <c r="I17" i="4" s="1"/>
  <c r="F18" i="4"/>
  <c r="F19" i="4"/>
  <c r="F20" i="4"/>
  <c r="F21" i="4"/>
  <c r="F22" i="4"/>
  <c r="I18" i="4" s="1"/>
  <c r="K18" i="4" s="1"/>
  <c r="F2" i="4"/>
  <c r="I2" i="4" s="1"/>
  <c r="F3" i="3"/>
  <c r="F4" i="3"/>
  <c r="F5" i="3"/>
  <c r="F6" i="3"/>
  <c r="F7" i="3"/>
  <c r="F8" i="3"/>
  <c r="F9" i="3"/>
  <c r="F10" i="3"/>
  <c r="F11" i="3"/>
  <c r="F12" i="3"/>
  <c r="I3" i="3" s="1"/>
  <c r="K3" i="3" s="1"/>
  <c r="F13" i="3"/>
  <c r="F14" i="3"/>
  <c r="F17" i="3"/>
  <c r="F18" i="3"/>
  <c r="F19" i="3"/>
  <c r="F20" i="3"/>
  <c r="F21" i="3"/>
  <c r="F22" i="3"/>
  <c r="F2" i="3"/>
  <c r="I2" i="3" s="1"/>
  <c r="K2" i="3" s="1"/>
  <c r="F3" i="2"/>
  <c r="F4" i="2"/>
  <c r="F5" i="2"/>
  <c r="F6" i="2"/>
  <c r="F7" i="2"/>
  <c r="F8" i="2"/>
  <c r="F9" i="2"/>
  <c r="F10" i="2"/>
  <c r="F11" i="2"/>
  <c r="F12" i="2"/>
  <c r="I3" i="2" s="1"/>
  <c r="K3" i="2" s="1"/>
  <c r="F13" i="2"/>
  <c r="F14" i="2"/>
  <c r="F17" i="2"/>
  <c r="I17" i="2" s="1"/>
  <c r="K17" i="2" s="1"/>
  <c r="F18" i="2"/>
  <c r="F19" i="2"/>
  <c r="F20" i="2"/>
  <c r="F21" i="2"/>
  <c r="F22" i="2"/>
  <c r="I18" i="2" s="1"/>
  <c r="K18" i="2" s="1"/>
  <c r="F2" i="2"/>
  <c r="I2" i="2" s="1"/>
  <c r="K49" i="6" l="1"/>
  <c r="K28" i="6"/>
  <c r="I4" i="5"/>
  <c r="K4" i="5" s="1"/>
  <c r="K2" i="5"/>
  <c r="I4" i="2"/>
  <c r="K4" i="2" s="1"/>
  <c r="K2" i="2"/>
  <c r="I19" i="6"/>
  <c r="K19" i="6" s="1"/>
  <c r="K20" i="6" s="1"/>
  <c r="I4" i="6"/>
  <c r="K4" i="6" s="1"/>
  <c r="K5" i="6" s="1"/>
  <c r="I19" i="5"/>
  <c r="K19" i="5" s="1"/>
  <c r="K20" i="5" s="1"/>
  <c r="K18" i="5"/>
  <c r="K5" i="5"/>
  <c r="I19" i="4"/>
  <c r="K19" i="4" s="1"/>
  <c r="K3" i="4"/>
  <c r="I4" i="4"/>
  <c r="K4" i="4" s="1"/>
  <c r="K2" i="4"/>
  <c r="K17" i="4"/>
  <c r="K20" i="4" s="1"/>
  <c r="I19" i="2"/>
  <c r="K19" i="2" s="1"/>
  <c r="K20" i="2" s="1"/>
  <c r="I19" i="3"/>
  <c r="K19" i="3" s="1"/>
  <c r="K20" i="3" s="1"/>
  <c r="I4" i="3"/>
  <c r="K4" i="3" s="1"/>
  <c r="K5" i="3" s="1"/>
  <c r="K5" i="2" l="1"/>
  <c r="K5" i="4"/>
</calcChain>
</file>

<file path=xl/sharedStrings.xml><?xml version="1.0" encoding="utf-8"?>
<sst xmlns="http://schemas.openxmlformats.org/spreadsheetml/2006/main" count="3990" uniqueCount="1208">
  <si>
    <t>SBIN</t>
  </si>
  <si>
    <t>CE</t>
  </si>
  <si>
    <t>4,74,000</t>
  </si>
  <si>
    <t>1,20,000</t>
  </si>
  <si>
    <t>1,98,000</t>
  </si>
  <si>
    <t>PE</t>
  </si>
  <si>
    <t>1,44,000</t>
  </si>
  <si>
    <t>Date</t>
  </si>
  <si>
    <t>Script</t>
  </si>
  <si>
    <t>Cost</t>
  </si>
  <si>
    <t>Summary</t>
  </si>
  <si>
    <t>Last Situation</t>
  </si>
  <si>
    <t>Profit/Loss</t>
  </si>
  <si>
    <t>AXISBANK</t>
  </si>
  <si>
    <t>Close</t>
  </si>
  <si>
    <t>CE 680</t>
  </si>
  <si>
    <t>PE 660</t>
  </si>
  <si>
    <t>Symbol</t>
  </si>
  <si>
    <t>Expiry</t>
  </si>
  <si>
    <t>Option</t>
  </si>
  <si>
    <t>type</t>
  </si>
  <si>
    <t>Strike Price</t>
  </si>
  <si>
    <t>Open</t>
  </si>
  <si>
    <t>High</t>
  </si>
  <si>
    <t>Low</t>
  </si>
  <si>
    <t>LTP</t>
  </si>
  <si>
    <t>Settle Price</t>
  </si>
  <si>
    <t>No. of contracts</t>
  </si>
  <si>
    <t>Turnover *</t>
  </si>
  <si>
    <t>in </t>
  </si>
  <si>
    <t> Lacs</t>
  </si>
  <si>
    <t>Premium Turnover **</t>
  </si>
  <si>
    <t>Open Int</t>
  </si>
  <si>
    <t>Change in OI</t>
  </si>
  <si>
    <t>Underlying Value</t>
  </si>
  <si>
    <t>1,64,400</t>
  </si>
  <si>
    <t>1,29,600</t>
  </si>
  <si>
    <t>1,11,600</t>
  </si>
  <si>
    <t>2,08,800</t>
  </si>
  <si>
    <t>Total</t>
  </si>
  <si>
    <t>%</t>
  </si>
  <si>
    <t>INFY</t>
  </si>
  <si>
    <t>PE 820</t>
  </si>
  <si>
    <t>ymbol</t>
  </si>
  <si>
    <t>RELIANCE</t>
  </si>
  <si>
    <t>CE 1240</t>
  </si>
  <si>
    <t>PE 1200</t>
  </si>
  <si>
    <t>1,29,500</t>
  </si>
  <si>
    <t>1,22,500</t>
  </si>
  <si>
    <t>1,16,000</t>
  </si>
  <si>
    <t>1,15,500</t>
  </si>
  <si>
    <t>1,08,500</t>
  </si>
  <si>
    <t>ICICIBANK</t>
  </si>
  <si>
    <t>CE 405</t>
  </si>
  <si>
    <t>PE  390</t>
  </si>
  <si>
    <t>2,43,375</t>
  </si>
  <si>
    <t>2,39,250</t>
  </si>
  <si>
    <t>CE 285</t>
  </si>
  <si>
    <t>PE 275</t>
  </si>
  <si>
    <t>2,34,000</t>
  </si>
  <si>
    <t>1,32,000</t>
  </si>
  <si>
    <t>15,60,000</t>
  </si>
  <si>
    <t>6,99,000</t>
  </si>
  <si>
    <t>20,34,000</t>
  </si>
  <si>
    <t>24,39,000</t>
  </si>
  <si>
    <t>4,05,000</t>
  </si>
  <si>
    <t>25,83,000</t>
  </si>
  <si>
    <t>29,34,000</t>
  </si>
  <si>
    <t>3,51,000</t>
  </si>
  <si>
    <t>28,95,000</t>
  </si>
  <si>
    <t>2,10,000</t>
  </si>
  <si>
    <t>1,14,000</t>
  </si>
  <si>
    <t>5,28,000</t>
  </si>
  <si>
    <t>11,40,000</t>
  </si>
  <si>
    <t>6,12,000</t>
  </si>
  <si>
    <t>9,93,000</t>
  </si>
  <si>
    <t>-1,47,000</t>
  </si>
  <si>
    <t>8,19,000</t>
  </si>
  <si>
    <t>-1,74,000</t>
  </si>
  <si>
    <t>7,62,000</t>
  </si>
  <si>
    <t>7,05,000</t>
  </si>
  <si>
    <t>CE 840</t>
  </si>
  <si>
    <t>8,59,200</t>
  </si>
  <si>
    <t>8,08,800</t>
  </si>
  <si>
    <t>8,37,600</t>
  </si>
  <si>
    <t>8,25,600</t>
  </si>
  <si>
    <t>9,90,000</t>
  </si>
  <si>
    <t>9,36,000</t>
  </si>
  <si>
    <t>9,50,400</t>
  </si>
  <si>
    <t>10,69,200</t>
  </si>
  <si>
    <t>1,18,800</t>
  </si>
  <si>
    <t>9,39,600</t>
  </si>
  <si>
    <t>-1,29,600</t>
  </si>
  <si>
    <t>8,94,000</t>
  </si>
  <si>
    <t>8,24,400</t>
  </si>
  <si>
    <t>6,87,600</t>
  </si>
  <si>
    <t>-1,36,800</t>
  </si>
  <si>
    <t>6,43,200</t>
  </si>
  <si>
    <t>CE 790</t>
  </si>
  <si>
    <t>PE 770</t>
  </si>
  <si>
    <t>2,13,600</t>
  </si>
  <si>
    <t>1,24,800</t>
  </si>
  <si>
    <t>1,58,400</t>
  </si>
  <si>
    <t>2,38,800</t>
  </si>
  <si>
    <t>2,49,600</t>
  </si>
  <si>
    <t>2,83,200</t>
  </si>
  <si>
    <t>6,30,000</t>
  </si>
  <si>
    <t>4,09,200</t>
  </si>
  <si>
    <t>-2,20,800</t>
  </si>
  <si>
    <t>3,24,000</t>
  </si>
  <si>
    <t>4,71,600</t>
  </si>
  <si>
    <t>1,47,600</t>
  </si>
  <si>
    <t>5,38,800</t>
  </si>
  <si>
    <t>6,68,400</t>
  </si>
  <si>
    <t>5,22,000</t>
  </si>
  <si>
    <t>-1,46,400</t>
  </si>
  <si>
    <t>6,16,800</t>
  </si>
  <si>
    <t>5,47,200</t>
  </si>
  <si>
    <t>4,89,600</t>
  </si>
  <si>
    <t>-2,91,600</t>
  </si>
  <si>
    <t>1,92,000</t>
  </si>
  <si>
    <t>1,66,800</t>
  </si>
  <si>
    <t>2,12,400</t>
  </si>
  <si>
    <t>2,37,600</t>
  </si>
  <si>
    <t>2,54,400</t>
  </si>
  <si>
    <t>7,08,000</t>
  </si>
  <si>
    <t>2,25,600</t>
  </si>
  <si>
    <t>7,46,400</t>
  </si>
  <si>
    <t>7,58,400</t>
  </si>
  <si>
    <t>7,42,800</t>
  </si>
  <si>
    <t>8,18,400</t>
  </si>
  <si>
    <t>7,36,800</t>
  </si>
  <si>
    <t>12,63,600</t>
  </si>
  <si>
    <t>5,26,800</t>
  </si>
  <si>
    <t>13,20,000</t>
  </si>
  <si>
    <t>14,31,600</t>
  </si>
  <si>
    <t>22,03,200</t>
  </si>
  <si>
    <t>7,71,600</t>
  </si>
  <si>
    <t>18,99,600</t>
  </si>
  <si>
    <t>-3,03,600</t>
  </si>
  <si>
    <t>18,92,400</t>
  </si>
  <si>
    <t>10,39,200</t>
  </si>
  <si>
    <t>-8,53,200</t>
  </si>
  <si>
    <t>5,20,800</t>
  </si>
  <si>
    <t>-5,18,400</t>
  </si>
  <si>
    <t>4,60,800</t>
  </si>
  <si>
    <t>3,97,200</t>
  </si>
  <si>
    <t>3,13,200</t>
  </si>
  <si>
    <t>2,00,400</t>
  </si>
  <si>
    <t>1,86,000</t>
  </si>
  <si>
    <t>4,26,000</t>
  </si>
  <si>
    <t>2,40,000</t>
  </si>
  <si>
    <t>4,02,000</t>
  </si>
  <si>
    <t>4,78,800</t>
  </si>
  <si>
    <t>5,08,800</t>
  </si>
  <si>
    <t>4,75,200</t>
  </si>
  <si>
    <t>4,10,400</t>
  </si>
  <si>
    <t>3,85,200</t>
  </si>
  <si>
    <t>3,94,800</t>
  </si>
  <si>
    <t>6,80,400</t>
  </si>
  <si>
    <t>2,85,600</t>
  </si>
  <si>
    <t>4,45,200</t>
  </si>
  <si>
    <t>-2,35,200</t>
  </si>
  <si>
    <t>-1,21,200</t>
  </si>
  <si>
    <t>3,09,600</t>
  </si>
  <si>
    <t>2,53,200</t>
  </si>
  <si>
    <t>CE 710</t>
  </si>
  <si>
    <t>PE 690</t>
  </si>
  <si>
    <t>2,91,600</t>
  </si>
  <si>
    <t>3,45,600</t>
  </si>
  <si>
    <t>4,38,000</t>
  </si>
  <si>
    <t>4,87,200</t>
  </si>
  <si>
    <t>5,13,600</t>
  </si>
  <si>
    <t>4,70,400</t>
  </si>
  <si>
    <t>1,83,600</t>
  </si>
  <si>
    <t>1,72,800</t>
  </si>
  <si>
    <t>1,82,400</t>
  </si>
  <si>
    <t>1,87,200</t>
  </si>
  <si>
    <t>18,00,000</t>
  </si>
  <si>
    <t>18,31,500</t>
  </si>
  <si>
    <t>23,68,500</t>
  </si>
  <si>
    <t>5,37,000</t>
  </si>
  <si>
    <t>19,87,500</t>
  </si>
  <si>
    <t>-3,81,000</t>
  </si>
  <si>
    <t>21,07,500</t>
  </si>
  <si>
    <t>22,24,500</t>
  </si>
  <si>
    <t>1,17,000</t>
  </si>
  <si>
    <t>22,33,500</t>
  </si>
  <si>
    <t>25,18,500</t>
  </si>
  <si>
    <t>2,85,000</t>
  </si>
  <si>
    <t>1,33,508.73</t>
  </si>
  <si>
    <t>8,26,000</t>
  </si>
  <si>
    <t>-16,92,500</t>
  </si>
  <si>
    <t>8,29,000</t>
  </si>
  <si>
    <t>4,04,500</t>
  </si>
  <si>
    <t>-4,24,500</t>
  </si>
  <si>
    <t>3,12,500</t>
  </si>
  <si>
    <t>1,72,500</t>
  </si>
  <si>
    <t>-1,40,000</t>
  </si>
  <si>
    <t>20,33,500</t>
  </si>
  <si>
    <t>20,07,000</t>
  </si>
  <si>
    <t>20,19,500</t>
  </si>
  <si>
    <t>20,09,500</t>
  </si>
  <si>
    <t>20,23,000</t>
  </si>
  <si>
    <t>20,32,500</t>
  </si>
  <si>
    <t>20,61,500</t>
  </si>
  <si>
    <t>20,59,500</t>
  </si>
  <si>
    <t>15,23,000</t>
  </si>
  <si>
    <t>-5,36,500</t>
  </si>
  <si>
    <t>12,74,500</t>
  </si>
  <si>
    <t>-2,48,500</t>
  </si>
  <si>
    <t>13,27,500</t>
  </si>
  <si>
    <t>11,10,500</t>
  </si>
  <si>
    <t>-2,17,000</t>
  </si>
  <si>
    <t>10,12,000</t>
  </si>
  <si>
    <t>3,82,250</t>
  </si>
  <si>
    <t>7,89,250</t>
  </si>
  <si>
    <t>10,71,125</t>
  </si>
  <si>
    <t>2,81,875</t>
  </si>
  <si>
    <t>8,85,500</t>
  </si>
  <si>
    <t>-1,85,625</t>
  </si>
  <si>
    <t>4,35,875</t>
  </si>
  <si>
    <t>-4,49,625</t>
  </si>
  <si>
    <t>3,68,500</t>
  </si>
  <si>
    <t>6,07,750</t>
  </si>
  <si>
    <t>9,19,875</t>
  </si>
  <si>
    <t>3,12,125</t>
  </si>
  <si>
    <t>12,41,625</t>
  </si>
  <si>
    <t>3,21,750</t>
  </si>
  <si>
    <t>4,86,750</t>
  </si>
  <si>
    <t>-7,54,875</t>
  </si>
  <si>
    <t>3,17,625</t>
  </si>
  <si>
    <t>-1,69,125</t>
  </si>
  <si>
    <t>2,77,750</t>
  </si>
  <si>
    <t>1,82,875</t>
  </si>
  <si>
    <t>11,79,750</t>
  </si>
  <si>
    <t>1,11,375</t>
  </si>
  <si>
    <t>11,61,875</t>
  </si>
  <si>
    <t>8,96,500</t>
  </si>
  <si>
    <t>-2,65,375</t>
  </si>
  <si>
    <t>10,24,375</t>
  </si>
  <si>
    <t>1,27,875</t>
  </si>
  <si>
    <t>9,21,250</t>
  </si>
  <si>
    <t>-1,03,125</t>
  </si>
  <si>
    <t>7,23,250</t>
  </si>
  <si>
    <t>-1,98,000</t>
  </si>
  <si>
    <t>7,65,875</t>
  </si>
  <si>
    <t>7,19,125</t>
  </si>
  <si>
    <t>8,74,500</t>
  </si>
  <si>
    <t>1,55,375</t>
  </si>
  <si>
    <t>7,37,000</t>
  </si>
  <si>
    <t>-1,37,500</t>
  </si>
  <si>
    <t>8,08,500</t>
  </si>
  <si>
    <t>5,55,500</t>
  </si>
  <si>
    <t>-2,53,000</t>
  </si>
  <si>
    <t>4,12,500</t>
  </si>
  <si>
    <t>-1,43,000</t>
  </si>
  <si>
    <t>CE 455</t>
  </si>
  <si>
    <t>PE 445</t>
  </si>
  <si>
    <t>3,38,250</t>
  </si>
  <si>
    <t>1,59,500</t>
  </si>
  <si>
    <t>4,93,625</t>
  </si>
  <si>
    <t>4,59,250</t>
  </si>
  <si>
    <t>3,97,375</t>
  </si>
  <si>
    <t>3,50,625</t>
  </si>
  <si>
    <t>1,84,250</t>
  </si>
  <si>
    <t>1,36,125</t>
  </si>
  <si>
    <t>1,26,500</t>
  </si>
  <si>
    <t>20,97,000</t>
  </si>
  <si>
    <t>18,72,000</t>
  </si>
  <si>
    <t>-2,25,000</t>
  </si>
  <si>
    <t>17,43,000</t>
  </si>
  <si>
    <t>-1,29,000</t>
  </si>
  <si>
    <t>14,94,000</t>
  </si>
  <si>
    <t>-2,49,000</t>
  </si>
  <si>
    <t>18,87,000</t>
  </si>
  <si>
    <t>3,93,000</t>
  </si>
  <si>
    <t>34,17,000</t>
  </si>
  <si>
    <t>15,30,000</t>
  </si>
  <si>
    <t>30,51,000</t>
  </si>
  <si>
    <t>-3,66,000</t>
  </si>
  <si>
    <t>37,05,000</t>
  </si>
  <si>
    <t>6,54,000</t>
  </si>
  <si>
    <t>13,92,000</t>
  </si>
  <si>
    <t>-23,13,000</t>
  </si>
  <si>
    <t>10,53,000</t>
  </si>
  <si>
    <t>-3,39,000</t>
  </si>
  <si>
    <t>8,97,000</t>
  </si>
  <si>
    <t>-1,56,000</t>
  </si>
  <si>
    <t>35,10,000</t>
  </si>
  <si>
    <t>26,13,000</t>
  </si>
  <si>
    <t>2,06,850.55</t>
  </si>
  <si>
    <t>39,51,000</t>
  </si>
  <si>
    <t>4,41,000</t>
  </si>
  <si>
    <t>12,00,000</t>
  </si>
  <si>
    <t>3,33,000</t>
  </si>
  <si>
    <t>12,87,000</t>
  </si>
  <si>
    <t>12,54,000</t>
  </si>
  <si>
    <t>14,52,000</t>
  </si>
  <si>
    <t>12,03,000</t>
  </si>
  <si>
    <t>14,13,000</t>
  </si>
  <si>
    <t>16,08,000</t>
  </si>
  <si>
    <t>-2,79,000</t>
  </si>
  <si>
    <t>15,36,000</t>
  </si>
  <si>
    <t>13,89,000</t>
  </si>
  <si>
    <t>12,24,000</t>
  </si>
  <si>
    <t>-1,65,000</t>
  </si>
  <si>
    <t>17,31,000</t>
  </si>
  <si>
    <t>5,07,000</t>
  </si>
  <si>
    <t>17,67,000</t>
  </si>
  <si>
    <t>1,09,523.68</t>
  </si>
  <si>
    <t>5,98,62,000</t>
  </si>
  <si>
    <t>-11,06,400</t>
  </si>
  <si>
    <t>1,00,156.15</t>
  </si>
  <si>
    <t>5,93,17,200</t>
  </si>
  <si>
    <t>-5,50,800</t>
  </si>
  <si>
    <t>5,91,72,000</t>
  </si>
  <si>
    <t>-1,52,400</t>
  </si>
  <si>
    <t>5,82,72,000</t>
  </si>
  <si>
    <t>-9,08,400</t>
  </si>
  <si>
    <t>5,74,26,000</t>
  </si>
  <si>
    <t>5,78,32,800</t>
  </si>
  <si>
    <t>3,98,400</t>
  </si>
  <si>
    <t>5,72,41,200</t>
  </si>
  <si>
    <t>-5,98,800</t>
  </si>
  <si>
    <t>1,03,149.99</t>
  </si>
  <si>
    <t>5,68,34,400</t>
  </si>
  <si>
    <t>-4,14,000</t>
  </si>
  <si>
    <t>5,67,20,400</t>
  </si>
  <si>
    <t>-1,20,000</t>
  </si>
  <si>
    <t>5,69,88,000</t>
  </si>
  <si>
    <t>2,61,600</t>
  </si>
  <si>
    <t>5,70,90,000</t>
  </si>
  <si>
    <t>1,16,236.39</t>
  </si>
  <si>
    <t>5,77,84,800</t>
  </si>
  <si>
    <t>6,78,000</t>
  </si>
  <si>
    <t>5,67,09,600</t>
  </si>
  <si>
    <t>-10,81,200</t>
  </si>
  <si>
    <t>5,57,19,600</t>
  </si>
  <si>
    <t>-9,96,000</t>
  </si>
  <si>
    <t>1,10,809.02</t>
  </si>
  <si>
    <t>5,27,98,800</t>
  </si>
  <si>
    <t>-29,26,800</t>
  </si>
  <si>
    <t>1,24,719.97</t>
  </si>
  <si>
    <t>4,69,03,200</t>
  </si>
  <si>
    <t>-59,01,600</t>
  </si>
  <si>
    <t>2,45,291.61</t>
  </si>
  <si>
    <t>2,53,70,400</t>
  </si>
  <si>
    <t>-2,15,38,800</t>
  </si>
  <si>
    <t>-</t>
  </si>
  <si>
    <t>1,59,923.54</t>
  </si>
  <si>
    <t>1,29,52,800</t>
  </si>
  <si>
    <t>-1,24,22,400</t>
  </si>
  <si>
    <t>1,28,076.97</t>
  </si>
  <si>
    <t>48,87,600</t>
  </si>
  <si>
    <t>-80,26,800</t>
  </si>
  <si>
    <t>Note:</t>
  </si>
  <si>
    <t>* In case of Option Contracts "Turnover" represents "Notional Turnover"</t>
  </si>
  <si>
    <t>CE 780</t>
  </si>
  <si>
    <t>PE 760</t>
  </si>
  <si>
    <t>3,33,600</t>
  </si>
  <si>
    <t>1,12,800</t>
  </si>
  <si>
    <t>3,20,400</t>
  </si>
  <si>
    <t>4,03,200</t>
  </si>
  <si>
    <t>3,99,600</t>
  </si>
  <si>
    <t>3,08,400</t>
  </si>
  <si>
    <t>2,98,800</t>
  </si>
  <si>
    <t>5,24,400</t>
  </si>
  <si>
    <t>4,59,600</t>
  </si>
  <si>
    <t>4,51,200</t>
  </si>
  <si>
    <t>3,60,000</t>
  </si>
  <si>
    <t>3,42,000</t>
  </si>
  <si>
    <t>3,37,200</t>
  </si>
  <si>
    <t>3,03,600</t>
  </si>
  <si>
    <t>2,11,200</t>
  </si>
  <si>
    <t>1,71,600</t>
  </si>
  <si>
    <t>-1,05,600</t>
  </si>
  <si>
    <t>3,19,200</t>
  </si>
  <si>
    <t>-1,66,800</t>
  </si>
  <si>
    <t>2,95,200</t>
  </si>
  <si>
    <t>3,69,600</t>
  </si>
  <si>
    <t>3,88,800</t>
  </si>
  <si>
    <t>4,00,800</t>
  </si>
  <si>
    <t>4,32,000</t>
  </si>
  <si>
    <t>5,14,800</t>
  </si>
  <si>
    <t>4,81,200</t>
  </si>
  <si>
    <t>5,67,600</t>
  </si>
  <si>
    <t>4,76,400</t>
  </si>
  <si>
    <t>5,07,600</t>
  </si>
  <si>
    <t>4,46,400</t>
  </si>
  <si>
    <t>4,82,400</t>
  </si>
  <si>
    <t>3,34,800</t>
  </si>
  <si>
    <t>-1,47,600</t>
  </si>
  <si>
    <t>1,50,035.51</t>
  </si>
  <si>
    <t>5,11,18,800</t>
  </si>
  <si>
    <t>11,66,400</t>
  </si>
  <si>
    <t>1,65,318.54</t>
  </si>
  <si>
    <t>5,04,32,400</t>
  </si>
  <si>
    <t>-6,90,000</t>
  </si>
  <si>
    <t>1,35,174.07</t>
  </si>
  <si>
    <t>5,19,09,600</t>
  </si>
  <si>
    <t>14,73,600</t>
  </si>
  <si>
    <t>1,36,831.30</t>
  </si>
  <si>
    <t>5,02,54,800</t>
  </si>
  <si>
    <t>-16,53,600</t>
  </si>
  <si>
    <t>1,15,757.36</t>
  </si>
  <si>
    <t>4,92,92,400</t>
  </si>
  <si>
    <t>-9,62,400</t>
  </si>
  <si>
    <t>1,77,362.03</t>
  </si>
  <si>
    <t>5,26,65,600</t>
  </si>
  <si>
    <t>33,74,400</t>
  </si>
  <si>
    <t>1,65,632.60</t>
  </si>
  <si>
    <t>5,18,79,600</t>
  </si>
  <si>
    <t>-7,89,600</t>
  </si>
  <si>
    <t>1,07,162.72</t>
  </si>
  <si>
    <t>5,11,66,800</t>
  </si>
  <si>
    <t>-7,11,600</t>
  </si>
  <si>
    <t>1,16,765.30</t>
  </si>
  <si>
    <t>5,01,04,800</t>
  </si>
  <si>
    <t>-10,60,800</t>
  </si>
  <si>
    <t>1,14,807.91</t>
  </si>
  <si>
    <t>4,97,20,800</t>
  </si>
  <si>
    <t>-3,87,600</t>
  </si>
  <si>
    <t>1,45,427.66</t>
  </si>
  <si>
    <t>4,74,92,400</t>
  </si>
  <si>
    <t>-22,32,000</t>
  </si>
  <si>
    <t>4,73,90,400</t>
  </si>
  <si>
    <t>1,05,330.89</t>
  </si>
  <si>
    <t>4,71,45,600</t>
  </si>
  <si>
    <t>-2,43,600</t>
  </si>
  <si>
    <t>4,63,17,600</t>
  </si>
  <si>
    <t>-8,31,600</t>
  </si>
  <si>
    <t>1,30,862.46</t>
  </si>
  <si>
    <t>4,49,32,800</t>
  </si>
  <si>
    <t>-13,84,800</t>
  </si>
  <si>
    <t>1,79,777.05</t>
  </si>
  <si>
    <t>3,83,92,800</t>
  </si>
  <si>
    <t>-65,43,600</t>
  </si>
  <si>
    <t>2,27,288.96</t>
  </si>
  <si>
    <t>2,41,04,400</t>
  </si>
  <si>
    <t>-1,42,93,200</t>
  </si>
  <si>
    <t>1,36,228.05</t>
  </si>
  <si>
    <t>1,53,43,200</t>
  </si>
  <si>
    <t>-87,66,000</t>
  </si>
  <si>
    <t>1,45,583.40</t>
  </si>
  <si>
    <t>45,57,600</t>
  </si>
  <si>
    <t>-1,07,28,000</t>
  </si>
  <si>
    <t>CE 690</t>
  </si>
  <si>
    <t>PE 670</t>
  </si>
  <si>
    <t>4,84,800</t>
  </si>
  <si>
    <t>1,65,600</t>
  </si>
  <si>
    <t>5,62,800</t>
  </si>
  <si>
    <t>6,14,400</t>
  </si>
  <si>
    <t>6,04,800</t>
  </si>
  <si>
    <t>5,50,800</t>
  </si>
  <si>
    <t>5,96,400</t>
  </si>
  <si>
    <t>7,22,400</t>
  </si>
  <si>
    <t>7,92,000</t>
  </si>
  <si>
    <t>8,42,400</t>
  </si>
  <si>
    <t>8,41,200</t>
  </si>
  <si>
    <t>8,58,000</t>
  </si>
  <si>
    <t>7,66,800</t>
  </si>
  <si>
    <t>10,48,800</t>
  </si>
  <si>
    <t>2,82,000</t>
  </si>
  <si>
    <t>11,31,600</t>
  </si>
  <si>
    <t>8,01,600</t>
  </si>
  <si>
    <t>-3,24,000</t>
  </si>
  <si>
    <t>4,20,000</t>
  </si>
  <si>
    <t>3,28,800</t>
  </si>
  <si>
    <t>2,79,600</t>
  </si>
  <si>
    <t>3,86,400</t>
  </si>
  <si>
    <t>1,06,800</t>
  </si>
  <si>
    <t>3,61,200</t>
  </si>
  <si>
    <t>4,22,400</t>
  </si>
  <si>
    <t>4,05,600</t>
  </si>
  <si>
    <t>5,32,800</t>
  </si>
  <si>
    <t>1,27,200</t>
  </si>
  <si>
    <t>5,89,200</t>
  </si>
  <si>
    <t>5,70,000</t>
  </si>
  <si>
    <t>5,61,600</t>
  </si>
  <si>
    <t>5,59,200</t>
  </si>
  <si>
    <t>5,48,400</t>
  </si>
  <si>
    <t>4,64,400</t>
  </si>
  <si>
    <t>1,76,400</t>
  </si>
  <si>
    <t>-2,88,000</t>
  </si>
  <si>
    <t>2,12,883.91</t>
  </si>
  <si>
    <t>4,32,66,500</t>
  </si>
  <si>
    <t>10,30,000</t>
  </si>
  <si>
    <t>2,13,210.31</t>
  </si>
  <si>
    <t>4,40,58,500</t>
  </si>
  <si>
    <t>7,84,500</t>
  </si>
  <si>
    <t>2,49,445.40</t>
  </si>
  <si>
    <t>4,46,35,500</t>
  </si>
  <si>
    <t>1,88,319.48</t>
  </si>
  <si>
    <t>4,48,45,500</t>
  </si>
  <si>
    <t>2,04,000</t>
  </si>
  <si>
    <t>1,97,350.55</t>
  </si>
  <si>
    <t>4,45,49,000</t>
  </si>
  <si>
    <t>-3,02,500</t>
  </si>
  <si>
    <t>2,56,773.71</t>
  </si>
  <si>
    <t>4,42,12,500</t>
  </si>
  <si>
    <t>-3,38,500</t>
  </si>
  <si>
    <t>2,22,173.80</t>
  </si>
  <si>
    <t>4,43,67,500</t>
  </si>
  <si>
    <t>1,51,500</t>
  </si>
  <si>
    <t>1,32,503</t>
  </si>
  <si>
    <t>8,45,776.42</t>
  </si>
  <si>
    <t>4,25,28,500</t>
  </si>
  <si>
    <t>-18,42,500</t>
  </si>
  <si>
    <t>3,58,071.09</t>
  </si>
  <si>
    <t>3,69,08,500</t>
  </si>
  <si>
    <t>-56,24,000</t>
  </si>
  <si>
    <t>1,78,089.93</t>
  </si>
  <si>
    <t>3,74,76,000</t>
  </si>
  <si>
    <t>5,62,500</t>
  </si>
  <si>
    <t>1,42,422.59</t>
  </si>
  <si>
    <t>3,68,59,000</t>
  </si>
  <si>
    <t>-6,21,500</t>
  </si>
  <si>
    <t>1,54,979.13</t>
  </si>
  <si>
    <t>3,61,05,000</t>
  </si>
  <si>
    <t>-7,57,500</t>
  </si>
  <si>
    <t>1,15,380.96</t>
  </si>
  <si>
    <t>3,46,10,000</t>
  </si>
  <si>
    <t>-14,98,500</t>
  </si>
  <si>
    <t>1,70,768.57</t>
  </si>
  <si>
    <t>3,25,96,000</t>
  </si>
  <si>
    <t>-20,17,500</t>
  </si>
  <si>
    <t>2,35,783.65</t>
  </si>
  <si>
    <t>2,97,83,000</t>
  </si>
  <si>
    <t>-28,16,500</t>
  </si>
  <si>
    <t>2,35,489.77</t>
  </si>
  <si>
    <t>2,60,53,000</t>
  </si>
  <si>
    <t>-37,34,500</t>
  </si>
  <si>
    <t>2,74,001.78</t>
  </si>
  <si>
    <t>1,78,29,500</t>
  </si>
  <si>
    <t>-82,26,000</t>
  </si>
  <si>
    <t>1,95,294.53</t>
  </si>
  <si>
    <t>1,27,60,000</t>
  </si>
  <si>
    <t>-50,73,000</t>
  </si>
  <si>
    <t>2,10,089.56</t>
  </si>
  <si>
    <t>63,58,500</t>
  </si>
  <si>
    <t>-63,98,000</t>
  </si>
  <si>
    <t>10,94,500</t>
  </si>
  <si>
    <t>11,24,000</t>
  </si>
  <si>
    <t>14,68,000</t>
  </si>
  <si>
    <t>3,43,500</t>
  </si>
  <si>
    <t>18,27,500</t>
  </si>
  <si>
    <t>3,59,000</t>
  </si>
  <si>
    <t>19,55,500</t>
  </si>
  <si>
    <t>1,28,000</t>
  </si>
  <si>
    <t>15,67,000</t>
  </si>
  <si>
    <t>-3,88,500</t>
  </si>
  <si>
    <t>17,93,500</t>
  </si>
  <si>
    <t>2,25,500</t>
  </si>
  <si>
    <t>7,66,500</t>
  </si>
  <si>
    <t>-10,33,000</t>
  </si>
  <si>
    <t>6,35,000</t>
  </si>
  <si>
    <t>-1,32,500</t>
  </si>
  <si>
    <t>5,69,000</t>
  </si>
  <si>
    <t>5,15,000</t>
  </si>
  <si>
    <t>5,02,000</t>
  </si>
  <si>
    <t>4,82,000</t>
  </si>
  <si>
    <t>4,43,000</t>
  </si>
  <si>
    <t>4,20,500</t>
  </si>
  <si>
    <t>3,81,500</t>
  </si>
  <si>
    <t>3,52,000</t>
  </si>
  <si>
    <t>3,41,500</t>
  </si>
  <si>
    <t>2,72,000</t>
  </si>
  <si>
    <t>4,69,500</t>
  </si>
  <si>
    <t>5,45,500</t>
  </si>
  <si>
    <t>5,30,500</t>
  </si>
  <si>
    <t>5,05,500</t>
  </si>
  <si>
    <t>5,09,000</t>
  </si>
  <si>
    <t>6,57,500</t>
  </si>
  <si>
    <t>1,55,500</t>
  </si>
  <si>
    <t>5,04,000</t>
  </si>
  <si>
    <t>-1,53,500</t>
  </si>
  <si>
    <t>4,53,000</t>
  </si>
  <si>
    <t>5,06,500</t>
  </si>
  <si>
    <t>4,68,000</t>
  </si>
  <si>
    <t>4,36,500</t>
  </si>
  <si>
    <t>4,00,000</t>
  </si>
  <si>
    <t>4,36,000</t>
  </si>
  <si>
    <t>3,86,500</t>
  </si>
  <si>
    <t>3,84,500</t>
  </si>
  <si>
    <t>3,52,500</t>
  </si>
  <si>
    <t>4,28,000</t>
  </si>
  <si>
    <t>1,56,445.28</t>
  </si>
  <si>
    <t>7,91,35,375</t>
  </si>
  <si>
    <t>-5,44,500</t>
  </si>
  <si>
    <t>2,20,412.74</t>
  </si>
  <si>
    <t>8,42,66,875</t>
  </si>
  <si>
    <t>51,20,500</t>
  </si>
  <si>
    <t>1,60,879.14</t>
  </si>
  <si>
    <t>8,62,56,500</t>
  </si>
  <si>
    <t>19,78,625</t>
  </si>
  <si>
    <t>1,43,165.90</t>
  </si>
  <si>
    <t>8,54,35,625</t>
  </si>
  <si>
    <t>-8,31,875</t>
  </si>
  <si>
    <t>1,59,626.62</t>
  </si>
  <si>
    <t>7,99,75,500</t>
  </si>
  <si>
    <t>-54,71,125</t>
  </si>
  <si>
    <t>1,27,761.21</t>
  </si>
  <si>
    <t>8,25,60,500</t>
  </si>
  <si>
    <t>25,74,000</t>
  </si>
  <si>
    <t>1,23,214.14</t>
  </si>
  <si>
    <t>7,74,27,625</t>
  </si>
  <si>
    <t>-51,45,250</t>
  </si>
  <si>
    <t>1,17,922.21</t>
  </si>
  <si>
    <t>7,61,11,750</t>
  </si>
  <si>
    <t>-13,28,250</t>
  </si>
  <si>
    <t>1,16,118.48</t>
  </si>
  <si>
    <t>7,57,18,500</t>
  </si>
  <si>
    <t>-3,98,750</t>
  </si>
  <si>
    <t>7,72,17,250</t>
  </si>
  <si>
    <t>14,91,875</t>
  </si>
  <si>
    <t>7,58,01,000</t>
  </si>
  <si>
    <t>-14,23,125</t>
  </si>
  <si>
    <t>1,20,909.43</t>
  </si>
  <si>
    <t>7,43,98,500</t>
  </si>
  <si>
    <t>-14,09,375</t>
  </si>
  <si>
    <t>7,45,53,875</t>
  </si>
  <si>
    <t>1,48,500</t>
  </si>
  <si>
    <t>1,19,419.63</t>
  </si>
  <si>
    <t>7,39,17,250</t>
  </si>
  <si>
    <t>-6,43,500</t>
  </si>
  <si>
    <t>2,43,653.94</t>
  </si>
  <si>
    <t>7,47,07,875</t>
  </si>
  <si>
    <t>7,85,125</t>
  </si>
  <si>
    <t>2,31,281.37</t>
  </si>
  <si>
    <t>6,26,07,875</t>
  </si>
  <si>
    <t>-1,21,01,375</t>
  </si>
  <si>
    <t>2,29,122.72</t>
  </si>
  <si>
    <t>4,33,84,000</t>
  </si>
  <si>
    <t>-1,92,26,625</t>
  </si>
  <si>
    <t>1,30,634.47</t>
  </si>
  <si>
    <t>2,96,35,375</t>
  </si>
  <si>
    <t>-1,37,48,625</t>
  </si>
  <si>
    <t>1,59,343.99</t>
  </si>
  <si>
    <t>2,11,98,375</t>
  </si>
  <si>
    <t>-84,06,750</t>
  </si>
  <si>
    <t>CE 425</t>
  </si>
  <si>
    <t>2,50,250</t>
  </si>
  <si>
    <t>6,11,875</t>
  </si>
  <si>
    <t>1,73,250</t>
  </si>
  <si>
    <t>6,14,625</t>
  </si>
  <si>
    <t>6,33,875</t>
  </si>
  <si>
    <t>6,82,000</t>
  </si>
  <si>
    <t>7,42,500</t>
  </si>
  <si>
    <t>7,45,250</t>
  </si>
  <si>
    <t>6,69,625</t>
  </si>
  <si>
    <t>10,67,000</t>
  </si>
  <si>
    <t>9,28,125</t>
  </si>
  <si>
    <t>-1,38,875</t>
  </si>
  <si>
    <t>7,70,000</t>
  </si>
  <si>
    <t>-1,58,125</t>
  </si>
  <si>
    <t>8,45,625</t>
  </si>
  <si>
    <t>11,90,750</t>
  </si>
  <si>
    <t>3,45,125</t>
  </si>
  <si>
    <t>12,38,875</t>
  </si>
  <si>
    <t>12,25,125</t>
  </si>
  <si>
    <t>8,73,125</t>
  </si>
  <si>
    <t>-3,52,000</t>
  </si>
  <si>
    <t>7,64,500</t>
  </si>
  <si>
    <t>-1,08,625</t>
  </si>
  <si>
    <t>7,78,250</t>
  </si>
  <si>
    <t>8,07,125</t>
  </si>
  <si>
    <t>8,41,500</t>
  </si>
  <si>
    <t>PE 415</t>
  </si>
  <si>
    <t>3,58,875</t>
  </si>
  <si>
    <t>3,93,250</t>
  </si>
  <si>
    <t>3,71,250</t>
  </si>
  <si>
    <t>2,62,625</t>
  </si>
  <si>
    <t>2,75,000</t>
  </si>
  <si>
    <t>2,91,500</t>
  </si>
  <si>
    <t>2,57,125</t>
  </si>
  <si>
    <t>2,26,875</t>
  </si>
  <si>
    <t>2,48,875</t>
  </si>
  <si>
    <t>3,28,625</t>
  </si>
  <si>
    <t>2,68,125</t>
  </si>
  <si>
    <t>3,49,250</t>
  </si>
  <si>
    <t>2,79,125</t>
  </si>
  <si>
    <t>2,46,125</t>
  </si>
  <si>
    <t>2,15,875</t>
  </si>
  <si>
    <t>5,50,000</t>
  </si>
  <si>
    <t>3,34,125</t>
  </si>
  <si>
    <t>4,99,125</t>
  </si>
  <si>
    <t>1,67,750</t>
  </si>
  <si>
    <t>-3,31,375</t>
  </si>
  <si>
    <t>3,08,803.08</t>
  </si>
  <si>
    <t>8,11,47,000</t>
  </si>
  <si>
    <t>93,54,000</t>
  </si>
  <si>
    <t>6,19,414.13</t>
  </si>
  <si>
    <t>8,79,90,000</t>
  </si>
  <si>
    <t>68,43,000</t>
  </si>
  <si>
    <t>3,38,576.20</t>
  </si>
  <si>
    <t>9,34,29,000</t>
  </si>
  <si>
    <t>54,36,000</t>
  </si>
  <si>
    <t>2,22,027.78</t>
  </si>
  <si>
    <t>9,28,11,000</t>
  </si>
  <si>
    <t>-6,54,000</t>
  </si>
  <si>
    <t>2,65,805.20</t>
  </si>
  <si>
    <t>9,58,44,000</t>
  </si>
  <si>
    <t>29,97,000</t>
  </si>
  <si>
    <t>2,54,501.93</t>
  </si>
  <si>
    <t>9,75,39,000</t>
  </si>
  <si>
    <t>16,56,000</t>
  </si>
  <si>
    <t>2,14,527.67</t>
  </si>
  <si>
    <t>9,66,99,000</t>
  </si>
  <si>
    <t>-8,70,000</t>
  </si>
  <si>
    <t>1,68,154.70</t>
  </si>
  <si>
    <t>9,90,36,000</t>
  </si>
  <si>
    <t>23,07,000</t>
  </si>
  <si>
    <t>1,53,907.44</t>
  </si>
  <si>
    <t>9,68,28,000</t>
  </si>
  <si>
    <t>-22,08,000</t>
  </si>
  <si>
    <t>1,75,969.13</t>
  </si>
  <si>
    <t>9,75,81,000</t>
  </si>
  <si>
    <t>7,53,000</t>
  </si>
  <si>
    <t>1,55,214.96</t>
  </si>
  <si>
    <t>9,86,76,000</t>
  </si>
  <si>
    <t>10,92,000</t>
  </si>
  <si>
    <t>1,84,315.85</t>
  </si>
  <si>
    <t>9,85,71,000</t>
  </si>
  <si>
    <t>-1,05,000</t>
  </si>
  <si>
    <t>1,77,662.28</t>
  </si>
  <si>
    <t>9,85,59,000</t>
  </si>
  <si>
    <t>2,01,124.05</t>
  </si>
  <si>
    <t>9,56,10,000</t>
  </si>
  <si>
    <t>-29,49,000</t>
  </si>
  <si>
    <t>2,27,449.79</t>
  </si>
  <si>
    <t>9,25,29,000</t>
  </si>
  <si>
    <t>-30,81,000</t>
  </si>
  <si>
    <t>4,01,797.36</t>
  </si>
  <si>
    <t>7,59,42,000</t>
  </si>
  <si>
    <t>-1,65,90,000</t>
  </si>
  <si>
    <t>2,73,312.89</t>
  </si>
  <si>
    <t>5,33,88,000</t>
  </si>
  <si>
    <t>-2,25,81,000</t>
  </si>
  <si>
    <t>1,71,983.78</t>
  </si>
  <si>
    <t>3,78,72,000</t>
  </si>
  <si>
    <t>-1,55,37,000</t>
  </si>
  <si>
    <t>2,22,953.87</t>
  </si>
  <si>
    <t>1,61,85,000</t>
  </si>
  <si>
    <t>-2,14,77,000</t>
  </si>
  <si>
    <t>CE 325</t>
  </si>
  <si>
    <t>PE 315</t>
  </si>
  <si>
    <t>5,52,000</t>
  </si>
  <si>
    <t>3,96,000</t>
  </si>
  <si>
    <t>12,90,000</t>
  </si>
  <si>
    <t>7,38,000</t>
  </si>
  <si>
    <t>14,64,000</t>
  </si>
  <si>
    <t>1,74,000</t>
  </si>
  <si>
    <t>13,62,000</t>
  </si>
  <si>
    <t>-1,02,000</t>
  </si>
  <si>
    <t>18,06,000</t>
  </si>
  <si>
    <t>4,44,000</t>
  </si>
  <si>
    <t>15,72,000</t>
  </si>
  <si>
    <t>-2,34,000</t>
  </si>
  <si>
    <t>16,98,000</t>
  </si>
  <si>
    <t>1,26,000</t>
  </si>
  <si>
    <t>16,02,000</t>
  </si>
  <si>
    <t>15,42,000</t>
  </si>
  <si>
    <t>14,31,000</t>
  </si>
  <si>
    <t>-1,11,000</t>
  </si>
  <si>
    <t>14,37,000</t>
  </si>
  <si>
    <t>11,85,000</t>
  </si>
  <si>
    <t>-1,77,000</t>
  </si>
  <si>
    <t>10,98,000</t>
  </si>
  <si>
    <t>9,45,000</t>
  </si>
  <si>
    <t>8,91,000</t>
  </si>
  <si>
    <t>6,57,000</t>
  </si>
  <si>
    <t>6,63,000</t>
  </si>
  <si>
    <t>9,12,000</t>
  </si>
  <si>
    <t>3,87,000</t>
  </si>
  <si>
    <t>15,48,000</t>
  </si>
  <si>
    <t>6,36,000</t>
  </si>
  <si>
    <t>12,48,000</t>
  </si>
  <si>
    <t>-3,00,000</t>
  </si>
  <si>
    <t>12,30,000</t>
  </si>
  <si>
    <t>12,15,000</t>
  </si>
  <si>
    <t>11,64,000</t>
  </si>
  <si>
    <t>11,49,000</t>
  </si>
  <si>
    <t>11,34,000</t>
  </si>
  <si>
    <t>11,31,000</t>
  </si>
  <si>
    <t>11,28,000</t>
  </si>
  <si>
    <t>11,13,000</t>
  </si>
  <si>
    <t>11,07,000</t>
  </si>
  <si>
    <t>10,83,000</t>
  </si>
  <si>
    <t>10,80,000</t>
  </si>
  <si>
    <t>1,42,697.06</t>
  </si>
  <si>
    <t>6,82,98,000</t>
  </si>
  <si>
    <t>-27,33,000</t>
  </si>
  <si>
    <t>1,47,757.68</t>
  </si>
  <si>
    <t>6,90,60,000</t>
  </si>
  <si>
    <t>1,36,463.97</t>
  </si>
  <si>
    <t>6,86,01,000</t>
  </si>
  <si>
    <t>-4,59,000</t>
  </si>
  <si>
    <t>2,40,839.31</t>
  </si>
  <si>
    <t>6,69,15,000</t>
  </si>
  <si>
    <t>-16,86,000</t>
  </si>
  <si>
    <t>3,13,343.03</t>
  </si>
  <si>
    <t>7,00,56,000</t>
  </si>
  <si>
    <t>31,41,000</t>
  </si>
  <si>
    <t>2,83,886.35</t>
  </si>
  <si>
    <t>6,80,01,000</t>
  </si>
  <si>
    <t>-20,55,000</t>
  </si>
  <si>
    <t>1,89,498.31</t>
  </si>
  <si>
    <t>6,66,00,000</t>
  </si>
  <si>
    <t>-14,01,000</t>
  </si>
  <si>
    <t>2,01,269.55</t>
  </si>
  <si>
    <t>6,61,08,000</t>
  </si>
  <si>
    <t>-4,92,000</t>
  </si>
  <si>
    <t>1,85,058.03</t>
  </si>
  <si>
    <t>6,74,55,000</t>
  </si>
  <si>
    <t>13,47,000</t>
  </si>
  <si>
    <t>1,59,704.65</t>
  </si>
  <si>
    <t>6,78,42,000</t>
  </si>
  <si>
    <t>1,24,443.58</t>
  </si>
  <si>
    <t>6,47,40,000</t>
  </si>
  <si>
    <t>-31,02,000</t>
  </si>
  <si>
    <t>1,45,064.54</t>
  </si>
  <si>
    <t>6,33,06,000</t>
  </si>
  <si>
    <t>-14,34,000</t>
  </si>
  <si>
    <t>2,09,097.27</t>
  </si>
  <si>
    <t>6,67,53,000</t>
  </si>
  <si>
    <t>34,47,000</t>
  </si>
  <si>
    <t>2,13,707.32</t>
  </si>
  <si>
    <t>6,06,72,000</t>
  </si>
  <si>
    <t>-60,81,000</t>
  </si>
  <si>
    <t>1,89,649.61</t>
  </si>
  <si>
    <t>5,76,72,000</t>
  </si>
  <si>
    <t>-30,00,000</t>
  </si>
  <si>
    <t>2,42,733.05</t>
  </si>
  <si>
    <t>5,18,04,000</t>
  </si>
  <si>
    <t>-58,68,000</t>
  </si>
  <si>
    <t>2,42,389.97</t>
  </si>
  <si>
    <t>3,97,68,000</t>
  </si>
  <si>
    <t>-1,20,36,000</t>
  </si>
  <si>
    <t>2,41,805.34</t>
  </si>
  <si>
    <t>2,38,62,000</t>
  </si>
  <si>
    <t>-1,59,06,000</t>
  </si>
  <si>
    <t>1,93,935.67</t>
  </si>
  <si>
    <t>64,38,000</t>
  </si>
  <si>
    <t>-1,74,24,000</t>
  </si>
  <si>
    <t>CE 370</t>
  </si>
  <si>
    <t>PE 360</t>
  </si>
  <si>
    <t>23,70,000</t>
  </si>
  <si>
    <t>25,14,000</t>
  </si>
  <si>
    <t>26,31,000</t>
  </si>
  <si>
    <t>30,21,000</t>
  </si>
  <si>
    <t>3,90,000</t>
  </si>
  <si>
    <t>28,68,000</t>
  </si>
  <si>
    <t>-1,53,000</t>
  </si>
  <si>
    <t>46,74,000</t>
  </si>
  <si>
    <t>43,50,000</t>
  </si>
  <si>
    <t>49,53,000</t>
  </si>
  <si>
    <t>6,03,000</t>
  </si>
  <si>
    <t>40,08,000</t>
  </si>
  <si>
    <t>-9,45,000</t>
  </si>
  <si>
    <t>42,18,000</t>
  </si>
  <si>
    <t>46,65,000</t>
  </si>
  <si>
    <t>4,47,000</t>
  </si>
  <si>
    <t>42,60,000</t>
  </si>
  <si>
    <t>-4,05,000</t>
  </si>
  <si>
    <t>31,08,000</t>
  </si>
  <si>
    <t>-11,52,000</t>
  </si>
  <si>
    <t>47,25,000</t>
  </si>
  <si>
    <t>16,17,000</t>
  </si>
  <si>
    <t>62,25,000</t>
  </si>
  <si>
    <t>15,00,000</t>
  </si>
  <si>
    <t>58,38,000</t>
  </si>
  <si>
    <t>-3,87,000</t>
  </si>
  <si>
    <t>48,96,000</t>
  </si>
  <si>
    <t>-9,42,000</t>
  </si>
  <si>
    <t>42,03,000</t>
  </si>
  <si>
    <t>-6,93,000</t>
  </si>
  <si>
    <t>42,12,000</t>
  </si>
  <si>
    <t>20,46,000</t>
  </si>
  <si>
    <t>2,49,000</t>
  </si>
  <si>
    <t>24,45,000</t>
  </si>
  <si>
    <t>3,99,000</t>
  </si>
  <si>
    <t>25,62,000</t>
  </si>
  <si>
    <t>25,41,000</t>
  </si>
  <si>
    <t>30,69,000</t>
  </si>
  <si>
    <t>16,05,000</t>
  </si>
  <si>
    <t>-14,64,000</t>
  </si>
  <si>
    <t>17,07,000</t>
  </si>
  <si>
    <t>1,02,000</t>
  </si>
  <si>
    <t>17,55,000</t>
  </si>
  <si>
    <t>21,78,000</t>
  </si>
  <si>
    <t>4,23,000</t>
  </si>
  <si>
    <t>32,01,000</t>
  </si>
  <si>
    <t>10,23,000</t>
  </si>
  <si>
    <t>22,77,000</t>
  </si>
  <si>
    <t>-9,24,000</t>
  </si>
  <si>
    <t>33,12,000</t>
  </si>
  <si>
    <t>10,35,000</t>
  </si>
  <si>
    <t>48,81,000</t>
  </si>
  <si>
    <t>15,69,000</t>
  </si>
  <si>
    <t>36,18,000</t>
  </si>
  <si>
    <t>-12,63,000</t>
  </si>
  <si>
    <t>15,66,000</t>
  </si>
  <si>
    <t>-20,52,000</t>
  </si>
  <si>
    <t>12,99,000</t>
  </si>
  <si>
    <t>-2,67,000</t>
  </si>
  <si>
    <t>9,96,000</t>
  </si>
  <si>
    <t>-3,03,000</t>
  </si>
  <si>
    <t>7,50,000</t>
  </si>
  <si>
    <t>-2,46,000</t>
  </si>
  <si>
    <t>2,79,000</t>
  </si>
  <si>
    <t>-4,71,000</t>
  </si>
  <si>
    <t>3,16,341.96</t>
  </si>
  <si>
    <t>6,55,41,000</t>
  </si>
  <si>
    <t>4,98,000</t>
  </si>
  <si>
    <t>1,71,202.09</t>
  </si>
  <si>
    <t>6,68,76,000</t>
  </si>
  <si>
    <t>13,35,000</t>
  </si>
  <si>
    <t>1,88,514.73</t>
  </si>
  <si>
    <t>6,93,21,000</t>
  </si>
  <si>
    <t>3,20,800.89</t>
  </si>
  <si>
    <t>7,39,83,000</t>
  </si>
  <si>
    <t>46,62,000</t>
  </si>
  <si>
    <t>2,57,083.12</t>
  </si>
  <si>
    <t>7,45,32,000</t>
  </si>
  <si>
    <t>5,49,000</t>
  </si>
  <si>
    <t>2,20,941.29</t>
  </si>
  <si>
    <t>7,41,42,000</t>
  </si>
  <si>
    <t>-3,90,000</t>
  </si>
  <si>
    <t>1,75,390.22</t>
  </si>
  <si>
    <t>7,21,14,000</t>
  </si>
  <si>
    <t>-20,28,000</t>
  </si>
  <si>
    <t>1,29,288.41</t>
  </si>
  <si>
    <t>7,25,70,000</t>
  </si>
  <si>
    <t>4,56,000</t>
  </si>
  <si>
    <t>1,98,640.95</t>
  </si>
  <si>
    <t>7,00,29,000</t>
  </si>
  <si>
    <t>-25,41,000</t>
  </si>
  <si>
    <t>1,32,733.73</t>
  </si>
  <si>
    <t>6,93,66,000</t>
  </si>
  <si>
    <t>-6,63,000</t>
  </si>
  <si>
    <t>1,41,541.85</t>
  </si>
  <si>
    <t>6,94,47,000</t>
  </si>
  <si>
    <t>2,52,041.36</t>
  </si>
  <si>
    <t>7,05,48,000</t>
  </si>
  <si>
    <t>11,01,000</t>
  </si>
  <si>
    <t>2,02,527.02</t>
  </si>
  <si>
    <t>7,04,04,000</t>
  </si>
  <si>
    <t>-1,44,000</t>
  </si>
  <si>
    <t>2,08,682.75</t>
  </si>
  <si>
    <t>6,91,26,000</t>
  </si>
  <si>
    <t>-12,78,000</t>
  </si>
  <si>
    <t>2,30,634.22</t>
  </si>
  <si>
    <t>6,53,49,000</t>
  </si>
  <si>
    <t>-37,77,000</t>
  </si>
  <si>
    <t>2,27,179.88</t>
  </si>
  <si>
    <t>5,02,44,000</t>
  </si>
  <si>
    <t>-1,51,05,000</t>
  </si>
  <si>
    <t>2,19,411.74</t>
  </si>
  <si>
    <t>3,26,01,000</t>
  </si>
  <si>
    <t>-1,76,43,000</t>
  </si>
  <si>
    <t>1,68,476.84</t>
  </si>
  <si>
    <t>1,97,28,000</t>
  </si>
  <si>
    <t>-1,28,73,000</t>
  </si>
  <si>
    <t>2,13,739.88</t>
  </si>
  <si>
    <t>62,31,000</t>
  </si>
  <si>
    <t>-1,34,97,000</t>
  </si>
  <si>
    <t>CE 360</t>
  </si>
  <si>
    <t>34,71,000</t>
  </si>
  <si>
    <t>12,06,000</t>
  </si>
  <si>
    <t>32,61,000</t>
  </si>
  <si>
    <t>-2,10,000</t>
  </si>
  <si>
    <t>41,67,000</t>
  </si>
  <si>
    <t>9,06,000</t>
  </si>
  <si>
    <t>59,37,000</t>
  </si>
  <si>
    <t>17,70,000</t>
  </si>
  <si>
    <t>53,94,000</t>
  </si>
  <si>
    <t>-5,43,000</t>
  </si>
  <si>
    <t>57,66,000</t>
  </si>
  <si>
    <t>3,72,000</t>
  </si>
  <si>
    <t>55,02,000</t>
  </si>
  <si>
    <t>-2,64,000</t>
  </si>
  <si>
    <t>59,73,000</t>
  </si>
  <si>
    <t>4,71,000</t>
  </si>
  <si>
    <t>59,34,000</t>
  </si>
  <si>
    <t>60,57,000</t>
  </si>
  <si>
    <t>1,23,000</t>
  </si>
  <si>
    <t>59,25,000</t>
  </si>
  <si>
    <t>-1,32,000</t>
  </si>
  <si>
    <t>53,16,000</t>
  </si>
  <si>
    <t>-6,09,000</t>
  </si>
  <si>
    <t>56,88,000</t>
  </si>
  <si>
    <t>-2,94,000</t>
  </si>
  <si>
    <t>47,16,000</t>
  </si>
  <si>
    <t>-6,78,000</t>
  </si>
  <si>
    <t>51,96,000</t>
  </si>
  <si>
    <t>4,80,000</t>
  </si>
  <si>
    <t>1,00,215.25</t>
  </si>
  <si>
    <t>48,66,000</t>
  </si>
  <si>
    <t>-3,30,000</t>
  </si>
  <si>
    <t>1,12,727.76</t>
  </si>
  <si>
    <t>45,24,000</t>
  </si>
  <si>
    <t>-3,42,000</t>
  </si>
  <si>
    <t>2,09,883.29</t>
  </si>
  <si>
    <t>11,37,000</t>
  </si>
  <si>
    <t>-33,87,000</t>
  </si>
  <si>
    <t>5,34,000</t>
  </si>
  <si>
    <t>1,71,000</t>
  </si>
  <si>
    <t>5,88,000</t>
  </si>
  <si>
    <t>5,46,000</t>
  </si>
  <si>
    <t>-1,23,000</t>
  </si>
  <si>
    <t>5,97,000</t>
  </si>
  <si>
    <t>7,98,000</t>
  </si>
  <si>
    <t>2,01,000</t>
  </si>
  <si>
    <t>7,59,000</t>
  </si>
  <si>
    <t>6,93,000</t>
  </si>
  <si>
    <t>6,84,000</t>
  </si>
  <si>
    <t>4,86,000</t>
  </si>
  <si>
    <t>21,06,000</t>
  </si>
  <si>
    <t>10,08,000</t>
  </si>
  <si>
    <t>23,28,000</t>
  </si>
  <si>
    <t>2,22,000</t>
  </si>
  <si>
    <t>19,95,000</t>
  </si>
  <si>
    <t>-3,33,000</t>
  </si>
  <si>
    <t>16,68,000</t>
  </si>
  <si>
    <t>PE 350</t>
  </si>
  <si>
    <t>20,40,000</t>
  </si>
  <si>
    <t>26,28,000</t>
  </si>
  <si>
    <t>25,02,000</t>
  </si>
  <si>
    <t>-1,26,000</t>
  </si>
  <si>
    <t>-10,02,000</t>
  </si>
  <si>
    <t>13,23,000</t>
  </si>
  <si>
    <t>14,28,000</t>
  </si>
  <si>
    <t>1,05,000</t>
  </si>
  <si>
    <t>12,45,000</t>
  </si>
  <si>
    <t>-1,83,000</t>
  </si>
  <si>
    <t>2,55,000</t>
  </si>
  <si>
    <t>14,07,000</t>
  </si>
  <si>
    <t>13,32,000</t>
  </si>
  <si>
    <t>12,66,000</t>
  </si>
  <si>
    <t>1,08,000</t>
  </si>
  <si>
    <t>21,99,000</t>
  </si>
  <si>
    <t>8,76,000</t>
  </si>
  <si>
    <t>38,55,000</t>
  </si>
  <si>
    <t>42,42,000</t>
  </si>
  <si>
    <t>36,78,000</t>
  </si>
  <si>
    <t>-5,64,000</t>
  </si>
  <si>
    <t>-2,31,000</t>
  </si>
  <si>
    <t>CE 1340</t>
  </si>
  <si>
    <t>PE 1300</t>
  </si>
  <si>
    <t>EQ</t>
  </si>
  <si>
    <t>87,12,980</t>
  </si>
  <si>
    <t>1,13,918.51</t>
  </si>
  <si>
    <t>s</t>
  </si>
  <si>
    <t>a</t>
  </si>
  <si>
    <t>7,02,000</t>
  </si>
  <si>
    <t>3,28,500</t>
  </si>
  <si>
    <t>6,19,500</t>
  </si>
  <si>
    <t>7,28,000</t>
  </si>
  <si>
    <t>7,11,500</t>
  </si>
  <si>
    <t>5,00,000</t>
  </si>
  <si>
    <t>2,54,000</t>
  </si>
  <si>
    <t>5,99,000</t>
  </si>
  <si>
    <t>5,05,000</t>
  </si>
  <si>
    <t>5,01,500</t>
  </si>
  <si>
    <t>6,95,500</t>
  </si>
  <si>
    <t>1,94,000</t>
  </si>
  <si>
    <t>6,32,000</t>
  </si>
  <si>
    <t>2,55,391.40</t>
  </si>
  <si>
    <t>3,20,52,000</t>
  </si>
  <si>
    <t>-5,84,500</t>
  </si>
  <si>
    <t>2,09,293.15</t>
  </si>
  <si>
    <t>3,22,57,500</t>
  </si>
  <si>
    <t>2,05,500</t>
  </si>
  <si>
    <t>1,85,321.73</t>
  </si>
  <si>
    <t>3,21,37,000</t>
  </si>
  <si>
    <t>-1,20,500</t>
  </si>
  <si>
    <t>1,62,637.16</t>
  </si>
  <si>
    <t>3,15,98,500</t>
  </si>
  <si>
    <t>-5,38,500</t>
  </si>
  <si>
    <t>1,72,633.31</t>
  </si>
  <si>
    <t>3,17,75,000</t>
  </si>
  <si>
    <t>1,76,500</t>
  </si>
  <si>
    <t>1,36,300.78</t>
  </si>
  <si>
    <t>3,16,63,500</t>
  </si>
  <si>
    <t>-1,11,500</t>
  </si>
  <si>
    <t>1,38,881.02</t>
  </si>
  <si>
    <t>3,18,82,500</t>
  </si>
  <si>
    <t>2,19,000</t>
  </si>
  <si>
    <t>1,18,215.29</t>
  </si>
  <si>
    <t>3,17,00,500</t>
  </si>
  <si>
    <t>-1,82,000</t>
  </si>
  <si>
    <t>1,47,376.57</t>
  </si>
  <si>
    <t>3,17,06,500</t>
  </si>
  <si>
    <t>1,25,844.18</t>
  </si>
  <si>
    <t>3,19,16,000</t>
  </si>
  <si>
    <t>2,09,500</t>
  </si>
  <si>
    <t>1,66,628.49</t>
  </si>
  <si>
    <t>3,23,82,000</t>
  </si>
  <si>
    <t>4,66,000</t>
  </si>
  <si>
    <t>1,47,723.63</t>
  </si>
  <si>
    <t>3,24,92,500</t>
  </si>
  <si>
    <t>1,10,500</t>
  </si>
  <si>
    <t>1,78,017.58</t>
  </si>
  <si>
    <t>3,23,27,000</t>
  </si>
  <si>
    <t>-1,65,500</t>
  </si>
  <si>
    <t>1,29,331.02</t>
  </si>
  <si>
    <t>3,10,61,500</t>
  </si>
  <si>
    <t>-12,65,500</t>
  </si>
  <si>
    <t>1,46,278.75</t>
  </si>
  <si>
    <t>3,00,87,000</t>
  </si>
  <si>
    <t>-9,74,500</t>
  </si>
  <si>
    <t>1,81,721.19</t>
  </si>
  <si>
    <t>2,60,11,500</t>
  </si>
  <si>
    <t>-40,75,500</t>
  </si>
  <si>
    <t>2,91,277.19</t>
  </si>
  <si>
    <t>1,77,75,000</t>
  </si>
  <si>
    <t>-82,36,500</t>
  </si>
  <si>
    <t>2,05,871.96</t>
  </si>
  <si>
    <t>1,18,15,000</t>
  </si>
  <si>
    <t>-59,60,000</t>
  </si>
  <si>
    <t>2,34,694.45</t>
  </si>
  <si>
    <t>42,02,500</t>
  </si>
  <si>
    <t>-76,12,500</t>
  </si>
  <si>
    <t>CE 1360</t>
  </si>
  <si>
    <t>PE 1320</t>
  </si>
  <si>
    <t>6,92,000</t>
  </si>
  <si>
    <t>10,58,000</t>
  </si>
  <si>
    <t>3,66,000</t>
  </si>
  <si>
    <t>13,45,000</t>
  </si>
  <si>
    <t>2,87,000</t>
  </si>
  <si>
    <t>15,25,500</t>
  </si>
  <si>
    <t>1,80,500</t>
  </si>
  <si>
    <t>15,83,500</t>
  </si>
  <si>
    <t>16,06,500</t>
  </si>
  <si>
    <t>17,27,500</t>
  </si>
  <si>
    <t>1,21,000</t>
  </si>
  <si>
    <t>18,84,500</t>
  </si>
  <si>
    <t>1,57,000</t>
  </si>
  <si>
    <t>19,09,000</t>
  </si>
  <si>
    <t>19,58,500</t>
  </si>
  <si>
    <t>20,31,500</t>
  </si>
  <si>
    <t>20,63,500</t>
  </si>
  <si>
    <t>17,79,000</t>
  </si>
  <si>
    <t>-2,84,500</t>
  </si>
  <si>
    <t>16,61,000</t>
  </si>
  <si>
    <t>-1,18,000</t>
  </si>
  <si>
    <t>16,62,000</t>
  </si>
  <si>
    <t>-1,39,000</t>
  </si>
  <si>
    <t>13,73,500</t>
  </si>
  <si>
    <t>-1,49,500</t>
  </si>
  <si>
    <t>11,97,000</t>
  </si>
  <si>
    <t>-1,76,500</t>
  </si>
  <si>
    <t>11,08,000</t>
  </si>
  <si>
    <t>2,97,500</t>
  </si>
  <si>
    <t>3,63,500</t>
  </si>
  <si>
    <t>3,36,500</t>
  </si>
  <si>
    <t>3,84,000</t>
  </si>
  <si>
    <t>4,31,000</t>
  </si>
  <si>
    <t>4,75,500</t>
  </si>
  <si>
    <t>4,74,500</t>
  </si>
  <si>
    <t>4,95,000</t>
  </si>
  <si>
    <t>5,76,000</t>
  </si>
  <si>
    <t>4,71,500</t>
  </si>
  <si>
    <t>-1,04,500</t>
  </si>
  <si>
    <t>4,51,000</t>
  </si>
  <si>
    <t>3,44,500</t>
  </si>
  <si>
    <t>-1,06,500</t>
  </si>
  <si>
    <t>3,29,000</t>
  </si>
  <si>
    <t>2,88,000</t>
  </si>
  <si>
    <t>2,66,000</t>
  </si>
  <si>
    <t>2,12,500</t>
  </si>
  <si>
    <t>1,73,000</t>
  </si>
  <si>
    <t>83,89,212</t>
  </si>
  <si>
    <t>1,08,493.11</t>
  </si>
  <si>
    <t>83,16,894</t>
  </si>
  <si>
    <t>1,06,828.57</t>
  </si>
  <si>
    <t>1,59,82,067</t>
  </si>
  <si>
    <t>2,04,965.61</t>
  </si>
  <si>
    <t>98,79,751</t>
  </si>
  <si>
    <t>1,23,492.37</t>
  </si>
  <si>
    <t>2,20,19,674</t>
  </si>
  <si>
    <t>2,72,690.67</t>
  </si>
  <si>
    <t>62,93,454</t>
  </si>
  <si>
    <t>68,27,281</t>
  </si>
  <si>
    <t>71,50,435</t>
  </si>
  <si>
    <t>93,93,731</t>
  </si>
  <si>
    <t>1,13,254.40</t>
  </si>
  <si>
    <t>59,19,260</t>
  </si>
  <si>
    <t>54,31,139</t>
  </si>
  <si>
    <t>55,44,468</t>
  </si>
  <si>
    <t>53,70,758</t>
  </si>
  <si>
    <t>1,06,00,234</t>
  </si>
  <si>
    <t>1,28,831.78</t>
  </si>
  <si>
    <t>1,05,12,763</t>
  </si>
  <si>
    <t>1,26,437.25</t>
  </si>
  <si>
    <t>1,50,63,355</t>
  </si>
  <si>
    <t>1,80,158.41</t>
  </si>
  <si>
    <t>85,63,009</t>
  </si>
  <si>
    <t>1,04,651.21</t>
  </si>
  <si>
    <t>1,13,08,120</t>
  </si>
  <si>
    <t>1,39,938.34</t>
  </si>
  <si>
    <t>86,35,974</t>
  </si>
  <si>
    <t>1,07,729.46</t>
  </si>
  <si>
    <t>Series</t>
  </si>
  <si>
    <t>Volume</t>
  </si>
  <si>
    <t>Turnover</t>
  </si>
  <si>
    <t>(in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</si>
</sst>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48]\ * #,##0.00_ ;_ [$₹-448]\ * \-#,##0.00_ ;_ [$₹-448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1"/>
      <color rgb="FF000000"/>
      <name val="Trebuchet MS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.1"/>
      <color rgb="FF000000"/>
      <name val="Trebuchet MS"/>
      <family val="2"/>
    </font>
    <font>
      <sz val="6"/>
      <color rgb="FF000000"/>
      <name val="Trebuchet MS"/>
      <family val="2"/>
    </font>
    <font>
      <sz val="12.1"/>
      <color theme="1"/>
      <name val="Trebuchet MS"/>
      <family val="2"/>
    </font>
    <font>
      <b/>
      <sz val="6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9EE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rgb="FFACA99F"/>
      </left>
      <right/>
      <top/>
      <bottom/>
      <diagonal/>
    </border>
    <border>
      <left style="medium">
        <color rgb="FFACA99F"/>
      </left>
      <right/>
      <top style="medium">
        <color rgb="FFACA99F"/>
      </top>
      <bottom/>
      <diagonal/>
    </border>
    <border>
      <left style="medium">
        <color rgb="FFACA99F"/>
      </left>
      <right style="medium">
        <color rgb="FFACA99F"/>
      </right>
      <top style="medium">
        <color rgb="FFACA99F"/>
      </top>
      <bottom/>
      <diagonal/>
    </border>
    <border>
      <left style="medium">
        <color rgb="FFACA99F"/>
      </left>
      <right style="medium">
        <color rgb="FFACA99F"/>
      </right>
      <top/>
      <bottom/>
      <diagonal/>
    </border>
    <border>
      <left style="medium">
        <color rgb="FFACA99F"/>
      </left>
      <right/>
      <top/>
      <bottom style="medium">
        <color rgb="FFACA99F"/>
      </bottom>
      <diagonal/>
    </border>
    <border>
      <left style="medium">
        <color rgb="FFACA99F"/>
      </left>
      <right style="medium">
        <color rgb="FFACA99F"/>
      </right>
      <top/>
      <bottom style="medium">
        <color rgb="FFACA99F"/>
      </bottom>
      <diagonal/>
    </border>
    <border>
      <left style="medium">
        <color rgb="FFACA99F"/>
      </left>
      <right/>
      <top style="medium">
        <color rgb="FFACA99F"/>
      </top>
      <bottom style="medium">
        <color rgb="FFACA99F"/>
      </bottom>
      <diagonal/>
    </border>
    <border>
      <left style="medium">
        <color rgb="FFACA99F"/>
      </left>
      <right style="medium">
        <color rgb="FFACA99F"/>
      </right>
      <top style="medium">
        <color rgb="FFACA99F"/>
      </top>
      <bottom style="medium">
        <color rgb="FFACA99F"/>
      </bottom>
      <diagonal/>
    </border>
    <border>
      <left style="medium">
        <color rgb="FFACA99F"/>
      </left>
      <right/>
      <top style="thin">
        <color theme="5"/>
      </top>
      <bottom/>
      <diagonal/>
    </border>
    <border>
      <left style="medium">
        <color rgb="FFACA99F"/>
      </left>
      <right/>
      <top style="thin">
        <color theme="5"/>
      </top>
      <bottom style="medium">
        <color rgb="FFACA99F"/>
      </bottom>
      <diagonal/>
    </border>
    <border>
      <left style="medium">
        <color rgb="FFACA99F"/>
      </left>
      <right style="thin">
        <color theme="5"/>
      </right>
      <top style="medium">
        <color rgb="FFACA99F"/>
      </top>
      <bottom/>
      <diagonal/>
    </border>
    <border>
      <left style="medium">
        <color rgb="FFACA99F"/>
      </left>
      <right/>
      <top style="medium">
        <color rgb="FFACA99F"/>
      </top>
      <bottom style="thin">
        <color theme="5"/>
      </bottom>
      <diagonal/>
    </border>
    <border>
      <left style="medium">
        <color rgb="FFACA99F"/>
      </left>
      <right style="thin">
        <color theme="5"/>
      </right>
      <top style="medium">
        <color rgb="FFACA99F"/>
      </top>
      <bottom style="thin">
        <color theme="5"/>
      </bottom>
      <diagonal/>
    </border>
    <border>
      <left style="medium">
        <color rgb="FFACA99F"/>
      </left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CA99F"/>
      </left>
      <right style="thin">
        <color theme="5"/>
      </right>
      <top/>
      <bottom/>
      <diagonal/>
    </border>
    <border>
      <left/>
      <right/>
      <top/>
      <bottom style="medium">
        <color rgb="FFACA99F"/>
      </bottom>
      <diagonal/>
    </border>
    <border>
      <left/>
      <right style="medium">
        <color rgb="FFACA99F"/>
      </right>
      <top/>
      <bottom style="medium">
        <color rgb="FFACA99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rgb="FFACA99F"/>
      </top>
      <bottom/>
      <diagonal/>
    </border>
    <border>
      <left/>
      <right style="medium">
        <color rgb="FFACA99F"/>
      </right>
      <top style="medium">
        <color rgb="FFACA99F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3" fillId="4" borderId="5" xfId="0" applyFont="1" applyFill="1" applyBorder="1" applyAlignment="1">
      <alignment horizontal="right" vertical="center"/>
    </xf>
    <xf numFmtId="15" fontId="3" fillId="4" borderId="5" xfId="0" applyNumberFormat="1" applyFont="1" applyFill="1" applyBorder="1" applyAlignment="1">
      <alignment horizontal="right" vertical="center"/>
    </xf>
    <xf numFmtId="4" fontId="3" fillId="4" borderId="5" xfId="0" applyNumberFormat="1" applyFont="1" applyFill="1" applyBorder="1" applyAlignment="1">
      <alignment horizontal="right" vertical="center"/>
    </xf>
    <xf numFmtId="3" fontId="3" fillId="4" borderId="5" xfId="0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5" fontId="3" fillId="2" borderId="5" xfId="0" applyNumberFormat="1" applyFont="1" applyFill="1" applyBorder="1" applyAlignment="1">
      <alignment horizontal="right" vertical="center"/>
    </xf>
    <xf numFmtId="4" fontId="3" fillId="2" borderId="5" xfId="0" applyNumberFormat="1" applyFont="1" applyFill="1" applyBorder="1" applyAlignment="1">
      <alignment horizontal="right" vertical="center"/>
    </xf>
    <xf numFmtId="3" fontId="3" fillId="2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/>
    </xf>
    <xf numFmtId="4" fontId="2" fillId="6" borderId="15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15" fontId="5" fillId="2" borderId="15" xfId="0" applyNumberFormat="1" applyFont="1" applyFill="1" applyBorder="1" applyAlignment="1">
      <alignment horizontal="righ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0" fillId="0" borderId="15" xfId="0" applyBorder="1"/>
    <xf numFmtId="4" fontId="4" fillId="2" borderId="11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" fontId="4" fillId="3" borderId="9" xfId="0" applyNumberFormat="1" applyFont="1" applyFill="1" applyBorder="1" applyAlignment="1">
      <alignment horizontal="center" vertical="center" wrapText="1"/>
    </xf>
    <xf numFmtId="4" fontId="4" fillId="3" borderId="14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" fontId="4" fillId="2" borderId="12" xfId="0" applyNumberFormat="1" applyFont="1" applyFill="1" applyBorder="1" applyAlignment="1">
      <alignment horizontal="center" vertical="center" wrapText="1"/>
    </xf>
    <xf numFmtId="4" fontId="4" fillId="2" borderId="13" xfId="0" applyNumberFormat="1" applyFont="1" applyFill="1" applyBorder="1" applyAlignment="1">
      <alignment horizontal="center" vertical="center" wrapText="1"/>
    </xf>
    <xf numFmtId="4" fontId="5" fillId="2" borderId="15" xfId="0" applyNumberFormat="1" applyFont="1" applyFill="1" applyBorder="1" applyAlignment="1">
      <alignment horizontal="center" vertical="center" wrapText="1"/>
    </xf>
    <xf numFmtId="15" fontId="4" fillId="2" borderId="2" xfId="0" applyNumberFormat="1" applyFont="1" applyFill="1" applyBorder="1" applyAlignment="1">
      <alignment horizontal="center" vertical="center" wrapText="1"/>
    </xf>
    <xf numFmtId="15" fontId="4" fillId="3" borderId="9" xfId="0" applyNumberFormat="1" applyFont="1" applyFill="1" applyBorder="1" applyAlignment="1">
      <alignment horizontal="center" vertical="center" wrapText="1"/>
    </xf>
    <xf numFmtId="15" fontId="4" fillId="2" borderId="9" xfId="0" applyNumberFormat="1" applyFont="1" applyFill="1" applyBorder="1" applyAlignment="1">
      <alignment horizontal="center" vertical="center" wrapText="1"/>
    </xf>
    <xf numFmtId="15" fontId="4" fillId="2" borderId="10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18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/>
    </xf>
    <xf numFmtId="164" fontId="2" fillId="6" borderId="15" xfId="0" applyNumberFormat="1" applyFont="1" applyFill="1" applyBorder="1" applyAlignment="1">
      <alignment horizontal="center"/>
    </xf>
    <xf numFmtId="4" fontId="3" fillId="4" borderId="6" xfId="0" applyNumberFormat="1" applyFont="1" applyFill="1" applyBorder="1" applyAlignment="1">
      <alignment horizontal="right" vertical="center"/>
    </xf>
    <xf numFmtId="4" fontId="3" fillId="2" borderId="6" xfId="0" applyNumberFormat="1" applyFont="1" applyFill="1" applyBorder="1" applyAlignment="1">
      <alignment horizontal="right" vertical="center"/>
    </xf>
    <xf numFmtId="15" fontId="4" fillId="2" borderId="15" xfId="0" applyNumberFormat="1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center" vertical="center" wrapText="1"/>
    </xf>
    <xf numFmtId="4" fontId="4" fillId="2" borderId="15" xfId="0" applyNumberFormat="1" applyFont="1" applyFill="1" applyBorder="1" applyAlignment="1">
      <alignment horizontal="center" vertical="center" wrapText="1"/>
    </xf>
    <xf numFmtId="15" fontId="4" fillId="3" borderId="15" xfId="0" applyNumberFormat="1" applyFont="1" applyFill="1" applyBorder="1" applyAlignment="1">
      <alignment horizontal="righ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center" vertical="center" wrapText="1"/>
    </xf>
    <xf numFmtId="4" fontId="4" fillId="3" borderId="15" xfId="0" applyNumberFormat="1" applyFont="1" applyFill="1" applyBorder="1" applyAlignment="1">
      <alignment horizontal="center" vertical="center" wrapText="1"/>
    </xf>
    <xf numFmtId="15" fontId="4" fillId="3" borderId="1" xfId="0" applyNumberFormat="1" applyFont="1" applyFill="1" applyBorder="1" applyAlignment="1">
      <alignment horizontal="center" vertical="center" wrapText="1"/>
    </xf>
    <xf numFmtId="4" fontId="4" fillId="3" borderId="18" xfId="0" applyNumberFormat="1" applyFont="1" applyFill="1" applyBorder="1" applyAlignment="1">
      <alignment horizontal="center" vertical="center" wrapText="1"/>
    </xf>
    <xf numFmtId="37" fontId="2" fillId="6" borderId="15" xfId="0" applyNumberFormat="1" applyFont="1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2" fillId="6" borderId="1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 vertical="center"/>
    </xf>
    <xf numFmtId="15" fontId="3" fillId="2" borderId="7" xfId="0" applyNumberFormat="1" applyFont="1" applyFill="1" applyBorder="1" applyAlignment="1">
      <alignment horizontal="right" vertical="center"/>
    </xf>
    <xf numFmtId="4" fontId="3" fillId="2" borderId="7" xfId="0" applyNumberFormat="1" applyFont="1" applyFill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4" fontId="3" fillId="2" borderId="8" xfId="0" applyNumberFormat="1" applyFont="1" applyFill="1" applyBorder="1" applyAlignment="1">
      <alignment horizontal="right" vertical="center"/>
    </xf>
    <xf numFmtId="15" fontId="4" fillId="2" borderId="15" xfId="0" applyNumberFormat="1" applyFont="1" applyFill="1" applyBorder="1" applyAlignment="1">
      <alignment horizontal="center" vertical="center" wrapText="1"/>
    </xf>
    <xf numFmtId="15" fontId="4" fillId="3" borderId="15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right" vertical="center"/>
    </xf>
    <xf numFmtId="0" fontId="7" fillId="0" borderId="0" xfId="0" applyFont="1" applyAlignment="1">
      <alignment horizontal="justify" vertical="center" wrapText="1"/>
    </xf>
    <xf numFmtId="4" fontId="0" fillId="0" borderId="0" xfId="0" applyNumberFormat="1"/>
    <xf numFmtId="0" fontId="8" fillId="4" borderId="5" xfId="0" applyFont="1" applyFill="1" applyBorder="1" applyAlignment="1">
      <alignment horizontal="right" vertical="center"/>
    </xf>
    <xf numFmtId="15" fontId="8" fillId="4" borderId="5" xfId="0" applyNumberFormat="1" applyFont="1" applyFill="1" applyBorder="1" applyAlignment="1">
      <alignment horizontal="right" vertical="center"/>
    </xf>
    <xf numFmtId="4" fontId="8" fillId="4" borderId="5" xfId="0" applyNumberFormat="1" applyFont="1" applyFill="1" applyBorder="1" applyAlignment="1">
      <alignment horizontal="right" vertical="center"/>
    </xf>
    <xf numFmtId="3" fontId="8" fillId="4" borderId="5" xfId="0" applyNumberFormat="1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15" fontId="8" fillId="2" borderId="5" xfId="0" applyNumberFormat="1" applyFont="1" applyFill="1" applyBorder="1" applyAlignment="1">
      <alignment horizontal="right" vertical="center"/>
    </xf>
    <xf numFmtId="4" fontId="8" fillId="2" borderId="5" xfId="0" applyNumberFormat="1" applyFont="1" applyFill="1" applyBorder="1" applyAlignment="1">
      <alignment horizontal="right" vertical="center"/>
    </xf>
    <xf numFmtId="3" fontId="8" fillId="2" borderId="5" xfId="0" applyNumberFormat="1" applyFont="1" applyFill="1" applyBorder="1" applyAlignment="1">
      <alignment horizontal="right" vertical="center"/>
    </xf>
    <xf numFmtId="4" fontId="8" fillId="4" borderId="6" xfId="0" applyNumberFormat="1" applyFont="1" applyFill="1" applyBorder="1" applyAlignment="1">
      <alignment horizontal="right" vertical="center"/>
    </xf>
    <xf numFmtId="4" fontId="8" fillId="2" borderId="6" xfId="0" applyNumberFormat="1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2" borderId="2" xfId="0" applyFill="1" applyBorder="1"/>
    <xf numFmtId="0" fontId="0" fillId="2" borderId="25" xfId="0" applyFill="1" applyBorder="1"/>
    <xf numFmtId="0" fontId="0" fillId="2" borderId="26" xfId="0" applyFill="1" applyBorder="1"/>
    <xf numFmtId="15" fontId="7" fillId="2" borderId="1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left" vertical="center" wrapText="1"/>
    </xf>
    <xf numFmtId="4" fontId="7" fillId="2" borderId="1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15" fontId="7" fillId="3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wrapText="1"/>
    </xf>
    <xf numFmtId="4" fontId="7" fillId="3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 wrapText="1"/>
    </xf>
    <xf numFmtId="4" fontId="7" fillId="3" borderId="4" xfId="0" applyNumberFormat="1" applyFont="1" applyFill="1" applyBorder="1" applyAlignment="1">
      <alignment horizontal="right" vertical="center" wrapText="1"/>
    </xf>
    <xf numFmtId="4" fontId="7" fillId="2" borderId="4" xfId="0" applyNumberFormat="1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right" vertical="center" wrapText="1"/>
    </xf>
    <xf numFmtId="15" fontId="7" fillId="3" borderId="5" xfId="0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left" vertical="center" wrapText="1"/>
    </xf>
    <xf numFmtId="4" fontId="7" fillId="3" borderId="5" xfId="0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right" vertical="center" wrapText="1"/>
    </xf>
    <xf numFmtId="0" fontId="7" fillId="3" borderId="6" xfId="0" applyFont="1" applyFill="1" applyBorder="1" applyAlignment="1">
      <alignment horizontal="right" vertical="center" wrapText="1"/>
    </xf>
    <xf numFmtId="15" fontId="7" fillId="3" borderId="2" xfId="0" applyNumberFormat="1" applyFont="1" applyFill="1" applyBorder="1" applyAlignment="1">
      <alignment horizontal="right" vertical="center" wrapText="1"/>
    </xf>
    <xf numFmtId="15" fontId="7" fillId="2" borderId="5" xfId="0" applyNumberFormat="1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4" fontId="7" fillId="3" borderId="2" xfId="0" applyNumberFormat="1" applyFont="1" applyFill="1" applyBorder="1" applyAlignment="1">
      <alignment horizontal="right" vertical="center" wrapText="1"/>
    </xf>
    <xf numFmtId="4" fontId="7" fillId="2" borderId="5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0" formatCode="d\-mmm\-yy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49</xdr:row>
      <xdr:rowOff>0</xdr:rowOff>
    </xdr:from>
    <xdr:to>
      <xdr:col>12</xdr:col>
      <xdr:colOff>83820</xdr:colOff>
      <xdr:row>49</xdr:row>
      <xdr:rowOff>106680</xdr:rowOff>
    </xdr:to>
    <xdr:pic>
      <xdr:nvPicPr>
        <xdr:cNvPr id="2" name="Picture 1" descr="Rs.">
          <a:extLst>
            <a:ext uri="{FF2B5EF4-FFF2-40B4-BE49-F238E27FC236}">
              <a16:creationId xmlns:a16="http://schemas.microsoft.com/office/drawing/2014/main" id="{4C2C6DF6-DDA4-4D6C-8E3D-9BFB82087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892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83820</xdr:colOff>
      <xdr:row>49</xdr:row>
      <xdr:rowOff>106680</xdr:rowOff>
    </xdr:to>
    <xdr:pic>
      <xdr:nvPicPr>
        <xdr:cNvPr id="3" name="Picture 2" descr="Rs.">
          <a:extLst>
            <a:ext uri="{FF2B5EF4-FFF2-40B4-BE49-F238E27FC236}">
              <a16:creationId xmlns:a16="http://schemas.microsoft.com/office/drawing/2014/main" id="{BFAB13FA-03A1-4CA5-86B6-C727DACB8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892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83820</xdr:colOff>
      <xdr:row>51</xdr:row>
      <xdr:rowOff>106680</xdr:rowOff>
    </xdr:to>
    <xdr:pic>
      <xdr:nvPicPr>
        <xdr:cNvPr id="4" name="Picture 3" descr="Rs.">
          <a:extLst>
            <a:ext uri="{FF2B5EF4-FFF2-40B4-BE49-F238E27FC236}">
              <a16:creationId xmlns:a16="http://schemas.microsoft.com/office/drawing/2014/main" id="{9B19F8BC-8870-4C3D-8335-6AD6E896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51435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14</xdr:col>
      <xdr:colOff>83820</xdr:colOff>
      <xdr:row>51</xdr:row>
      <xdr:rowOff>106680</xdr:rowOff>
    </xdr:to>
    <xdr:pic>
      <xdr:nvPicPr>
        <xdr:cNvPr id="5" name="Picture 4" descr="Rs.">
          <a:extLst>
            <a:ext uri="{FF2B5EF4-FFF2-40B4-BE49-F238E27FC236}">
              <a16:creationId xmlns:a16="http://schemas.microsoft.com/office/drawing/2014/main" id="{58D8E1D0-0DC3-4AB9-AB14-28D4A8991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51435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83820</xdr:colOff>
      <xdr:row>66</xdr:row>
      <xdr:rowOff>106680</xdr:rowOff>
    </xdr:to>
    <xdr:pic>
      <xdr:nvPicPr>
        <xdr:cNvPr id="6" name="Picture 5" descr="Rs.">
          <a:extLst>
            <a:ext uri="{FF2B5EF4-FFF2-40B4-BE49-F238E27FC236}">
              <a16:creationId xmlns:a16="http://schemas.microsoft.com/office/drawing/2014/main" id="{675AF20C-E5F5-4F99-A154-C5EEF1266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84963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83820</xdr:colOff>
      <xdr:row>66</xdr:row>
      <xdr:rowOff>106680</xdr:rowOff>
    </xdr:to>
    <xdr:pic>
      <xdr:nvPicPr>
        <xdr:cNvPr id="7" name="Picture 6" descr="Rs.">
          <a:extLst>
            <a:ext uri="{FF2B5EF4-FFF2-40B4-BE49-F238E27FC236}">
              <a16:creationId xmlns:a16="http://schemas.microsoft.com/office/drawing/2014/main" id="{C5046B74-64C0-47AD-939D-22236D479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93497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83820</xdr:colOff>
      <xdr:row>68</xdr:row>
      <xdr:rowOff>106680</xdr:rowOff>
    </xdr:to>
    <xdr:pic>
      <xdr:nvPicPr>
        <xdr:cNvPr id="8" name="Picture 7" descr="Rs.">
          <a:extLst>
            <a:ext uri="{FF2B5EF4-FFF2-40B4-BE49-F238E27FC236}">
              <a16:creationId xmlns:a16="http://schemas.microsoft.com/office/drawing/2014/main" id="{B8E1A636-F7F4-4E34-A4FD-804E3F7D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95326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14</xdr:col>
      <xdr:colOff>83820</xdr:colOff>
      <xdr:row>68</xdr:row>
      <xdr:rowOff>106680</xdr:rowOff>
    </xdr:to>
    <xdr:pic>
      <xdr:nvPicPr>
        <xdr:cNvPr id="9" name="Picture 8" descr="Rs.">
          <a:extLst>
            <a:ext uri="{FF2B5EF4-FFF2-40B4-BE49-F238E27FC236}">
              <a16:creationId xmlns:a16="http://schemas.microsoft.com/office/drawing/2014/main" id="{0373CD05-5F3A-416B-B484-374589557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3960" y="95326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83820</xdr:colOff>
      <xdr:row>78</xdr:row>
      <xdr:rowOff>106680</xdr:rowOff>
    </xdr:to>
    <xdr:pic>
      <xdr:nvPicPr>
        <xdr:cNvPr id="10" name="Picture 9" descr="Rs.">
          <a:extLst>
            <a:ext uri="{FF2B5EF4-FFF2-40B4-BE49-F238E27FC236}">
              <a16:creationId xmlns:a16="http://schemas.microsoft.com/office/drawing/2014/main" id="{4077E60C-6849-4369-BF67-8A3877AEF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22453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14</xdr:col>
      <xdr:colOff>83820</xdr:colOff>
      <xdr:row>78</xdr:row>
      <xdr:rowOff>106680</xdr:rowOff>
    </xdr:to>
    <xdr:pic>
      <xdr:nvPicPr>
        <xdr:cNvPr id="11" name="Picture 10" descr="Rs.">
          <a:extLst>
            <a:ext uri="{FF2B5EF4-FFF2-40B4-BE49-F238E27FC236}">
              <a16:creationId xmlns:a16="http://schemas.microsoft.com/office/drawing/2014/main" id="{9D902570-8914-4C4D-951D-5A6BCF2CE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3960" y="122453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83820</xdr:colOff>
      <xdr:row>95</xdr:row>
      <xdr:rowOff>106680</xdr:rowOff>
    </xdr:to>
    <xdr:pic>
      <xdr:nvPicPr>
        <xdr:cNvPr id="12" name="Picture 11" descr="Rs.">
          <a:extLst>
            <a:ext uri="{FF2B5EF4-FFF2-40B4-BE49-F238E27FC236}">
              <a16:creationId xmlns:a16="http://schemas.microsoft.com/office/drawing/2014/main" id="{659E2932-1B96-49A2-B385-E758360DC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1980" y="164515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83820</xdr:colOff>
      <xdr:row>95</xdr:row>
      <xdr:rowOff>106680</xdr:rowOff>
    </xdr:to>
    <xdr:pic>
      <xdr:nvPicPr>
        <xdr:cNvPr id="13" name="Picture 12" descr="Rs.">
          <a:extLst>
            <a:ext uri="{FF2B5EF4-FFF2-40B4-BE49-F238E27FC236}">
              <a16:creationId xmlns:a16="http://schemas.microsoft.com/office/drawing/2014/main" id="{C3731894-C53E-4FBA-8144-8C7512A1B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1580" y="164515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23</xdr:row>
      <xdr:rowOff>0</xdr:rowOff>
    </xdr:from>
    <xdr:to>
      <xdr:col>12</xdr:col>
      <xdr:colOff>83820</xdr:colOff>
      <xdr:row>23</xdr:row>
      <xdr:rowOff>106680</xdr:rowOff>
    </xdr:to>
    <xdr:pic>
      <xdr:nvPicPr>
        <xdr:cNvPr id="2" name="Picture 1" descr="Rs.">
          <a:extLst>
            <a:ext uri="{FF2B5EF4-FFF2-40B4-BE49-F238E27FC236}">
              <a16:creationId xmlns:a16="http://schemas.microsoft.com/office/drawing/2014/main" id="{96BC9B4A-46FA-487F-9A0C-C4AA025A7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040" y="54635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83820</xdr:colOff>
      <xdr:row>23</xdr:row>
      <xdr:rowOff>106680</xdr:rowOff>
    </xdr:to>
    <xdr:pic>
      <xdr:nvPicPr>
        <xdr:cNvPr id="3" name="Picture 2" descr="Rs.">
          <a:extLst>
            <a:ext uri="{FF2B5EF4-FFF2-40B4-BE49-F238E27FC236}">
              <a16:creationId xmlns:a16="http://schemas.microsoft.com/office/drawing/2014/main" id="{1CC1DC37-026C-4612-B5CC-6AF1FFF4A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8640" y="54635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83820</xdr:colOff>
      <xdr:row>46</xdr:row>
      <xdr:rowOff>106680</xdr:rowOff>
    </xdr:to>
    <xdr:pic>
      <xdr:nvPicPr>
        <xdr:cNvPr id="4" name="Picture 3" descr="Rs.">
          <a:extLst>
            <a:ext uri="{FF2B5EF4-FFF2-40B4-BE49-F238E27FC236}">
              <a16:creationId xmlns:a16="http://schemas.microsoft.com/office/drawing/2014/main" id="{20592CF3-F473-4E2A-AC56-07C1B4732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040" y="109499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83820</xdr:colOff>
      <xdr:row>46</xdr:row>
      <xdr:rowOff>106680</xdr:rowOff>
    </xdr:to>
    <xdr:pic>
      <xdr:nvPicPr>
        <xdr:cNvPr id="5" name="Picture 4" descr="Rs.">
          <a:extLst>
            <a:ext uri="{FF2B5EF4-FFF2-40B4-BE49-F238E27FC236}">
              <a16:creationId xmlns:a16="http://schemas.microsoft.com/office/drawing/2014/main" id="{68E95E0A-DBB1-43FF-9AC9-6A6E92AC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8640" y="109499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83820</xdr:colOff>
      <xdr:row>72</xdr:row>
      <xdr:rowOff>106680</xdr:rowOff>
    </xdr:to>
    <xdr:pic>
      <xdr:nvPicPr>
        <xdr:cNvPr id="6" name="Picture 5" descr="Rs.">
          <a:extLst>
            <a:ext uri="{FF2B5EF4-FFF2-40B4-BE49-F238E27FC236}">
              <a16:creationId xmlns:a16="http://schemas.microsoft.com/office/drawing/2014/main" id="{DD8683C5-D4DD-4238-B00A-4156E34D4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7084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12</xdr:col>
      <xdr:colOff>83820</xdr:colOff>
      <xdr:row>95</xdr:row>
      <xdr:rowOff>106680</xdr:rowOff>
    </xdr:to>
    <xdr:pic>
      <xdr:nvPicPr>
        <xdr:cNvPr id="7" name="Picture 6" descr="Rs.">
          <a:extLst>
            <a:ext uri="{FF2B5EF4-FFF2-40B4-BE49-F238E27FC236}">
              <a16:creationId xmlns:a16="http://schemas.microsoft.com/office/drawing/2014/main" id="{7A71D85A-6675-45AF-9015-1554C476A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040" y="225704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83820</xdr:colOff>
      <xdr:row>95</xdr:row>
      <xdr:rowOff>106680</xdr:rowOff>
    </xdr:to>
    <xdr:pic>
      <xdr:nvPicPr>
        <xdr:cNvPr id="8" name="Picture 7" descr="Rs.">
          <a:extLst>
            <a:ext uri="{FF2B5EF4-FFF2-40B4-BE49-F238E27FC236}">
              <a16:creationId xmlns:a16="http://schemas.microsoft.com/office/drawing/2014/main" id="{208AD5BF-198C-4E2A-9A67-513B77E05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8640" y="225704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118</xdr:row>
      <xdr:rowOff>0</xdr:rowOff>
    </xdr:from>
    <xdr:to>
      <xdr:col>12</xdr:col>
      <xdr:colOff>83820</xdr:colOff>
      <xdr:row>118</xdr:row>
      <xdr:rowOff>106680</xdr:rowOff>
    </xdr:to>
    <xdr:pic>
      <xdr:nvPicPr>
        <xdr:cNvPr id="9" name="Picture 8" descr="Rs.">
          <a:extLst>
            <a:ext uri="{FF2B5EF4-FFF2-40B4-BE49-F238E27FC236}">
              <a16:creationId xmlns:a16="http://schemas.microsoft.com/office/drawing/2014/main" id="{9F1A9ED0-DD01-468D-94E7-F57BBE55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040" y="280568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83820</xdr:colOff>
      <xdr:row>118</xdr:row>
      <xdr:rowOff>106680</xdr:rowOff>
    </xdr:to>
    <xdr:pic>
      <xdr:nvPicPr>
        <xdr:cNvPr id="10" name="Picture 9" descr="Rs.">
          <a:extLst>
            <a:ext uri="{FF2B5EF4-FFF2-40B4-BE49-F238E27FC236}">
              <a16:creationId xmlns:a16="http://schemas.microsoft.com/office/drawing/2014/main" id="{52E42BFD-2D27-4915-B7D2-56F978E01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8640" y="280568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83820</xdr:colOff>
      <xdr:row>141</xdr:row>
      <xdr:rowOff>106680</xdr:rowOff>
    </xdr:to>
    <xdr:pic>
      <xdr:nvPicPr>
        <xdr:cNvPr id="11" name="Picture 10" descr="Rs.">
          <a:extLst>
            <a:ext uri="{FF2B5EF4-FFF2-40B4-BE49-F238E27FC236}">
              <a16:creationId xmlns:a16="http://schemas.microsoft.com/office/drawing/2014/main" id="{6C7C12BA-5AEC-48B2-8F4A-F1931D8C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331317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165</xdr:row>
      <xdr:rowOff>0</xdr:rowOff>
    </xdr:from>
    <xdr:to>
      <xdr:col>12</xdr:col>
      <xdr:colOff>83820</xdr:colOff>
      <xdr:row>165</xdr:row>
      <xdr:rowOff>106680</xdr:rowOff>
    </xdr:to>
    <xdr:pic>
      <xdr:nvPicPr>
        <xdr:cNvPr id="14" name="Picture 13" descr="Rs.">
          <a:extLst>
            <a:ext uri="{FF2B5EF4-FFF2-40B4-BE49-F238E27FC236}">
              <a16:creationId xmlns:a16="http://schemas.microsoft.com/office/drawing/2014/main" id="{4B07EDE8-010F-4661-AF36-92616936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860" y="392887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83820</xdr:colOff>
      <xdr:row>165</xdr:row>
      <xdr:rowOff>106680</xdr:rowOff>
    </xdr:to>
    <xdr:pic>
      <xdr:nvPicPr>
        <xdr:cNvPr id="15" name="Picture 14" descr="Rs.">
          <a:extLst>
            <a:ext uri="{FF2B5EF4-FFF2-40B4-BE49-F238E27FC236}">
              <a16:creationId xmlns:a16="http://schemas.microsoft.com/office/drawing/2014/main" id="{78E39556-AB19-4805-97CB-F2EB67821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392887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189</xdr:row>
      <xdr:rowOff>0</xdr:rowOff>
    </xdr:from>
    <xdr:to>
      <xdr:col>12</xdr:col>
      <xdr:colOff>83820</xdr:colOff>
      <xdr:row>189</xdr:row>
      <xdr:rowOff>106680</xdr:rowOff>
    </xdr:to>
    <xdr:pic>
      <xdr:nvPicPr>
        <xdr:cNvPr id="16" name="Picture 15" descr="Rs.">
          <a:extLst>
            <a:ext uri="{FF2B5EF4-FFF2-40B4-BE49-F238E27FC236}">
              <a16:creationId xmlns:a16="http://schemas.microsoft.com/office/drawing/2014/main" id="{1BBFDCC6-7F95-464D-90CE-E22B26993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860" y="449580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83820</xdr:colOff>
      <xdr:row>189</xdr:row>
      <xdr:rowOff>106680</xdr:rowOff>
    </xdr:to>
    <xdr:pic>
      <xdr:nvPicPr>
        <xdr:cNvPr id="17" name="Picture 16" descr="Rs.">
          <a:extLst>
            <a:ext uri="{FF2B5EF4-FFF2-40B4-BE49-F238E27FC236}">
              <a16:creationId xmlns:a16="http://schemas.microsoft.com/office/drawing/2014/main" id="{1143CAA3-27BD-4643-A2F2-46FE6FADA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449580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83820</xdr:colOff>
      <xdr:row>212</xdr:row>
      <xdr:rowOff>106680</xdr:rowOff>
    </xdr:to>
    <xdr:pic>
      <xdr:nvPicPr>
        <xdr:cNvPr id="18" name="Picture 17" descr="Rs.">
          <a:extLst>
            <a:ext uri="{FF2B5EF4-FFF2-40B4-BE49-F238E27FC236}">
              <a16:creationId xmlns:a16="http://schemas.microsoft.com/office/drawing/2014/main" id="{E95483CD-6F3A-494C-BEEC-973853150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500329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233</xdr:row>
      <xdr:rowOff>0</xdr:rowOff>
    </xdr:from>
    <xdr:to>
      <xdr:col>12</xdr:col>
      <xdr:colOff>83820</xdr:colOff>
      <xdr:row>233</xdr:row>
      <xdr:rowOff>106680</xdr:rowOff>
    </xdr:to>
    <xdr:pic>
      <xdr:nvPicPr>
        <xdr:cNvPr id="19" name="Picture 18" descr="Rs.">
          <a:extLst>
            <a:ext uri="{FF2B5EF4-FFF2-40B4-BE49-F238E27FC236}">
              <a16:creationId xmlns:a16="http://schemas.microsoft.com/office/drawing/2014/main" id="{F331E4D8-135B-4950-AB44-04201DF0B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860" y="555193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83820</xdr:colOff>
      <xdr:row>233</xdr:row>
      <xdr:rowOff>106680</xdr:rowOff>
    </xdr:to>
    <xdr:pic>
      <xdr:nvPicPr>
        <xdr:cNvPr id="20" name="Picture 19" descr="Rs.">
          <a:extLst>
            <a:ext uri="{FF2B5EF4-FFF2-40B4-BE49-F238E27FC236}">
              <a16:creationId xmlns:a16="http://schemas.microsoft.com/office/drawing/2014/main" id="{9B4C0351-9E43-4947-A97B-9F95E046C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555193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235</xdr:row>
      <xdr:rowOff>0</xdr:rowOff>
    </xdr:from>
    <xdr:to>
      <xdr:col>12</xdr:col>
      <xdr:colOff>83820</xdr:colOff>
      <xdr:row>235</xdr:row>
      <xdr:rowOff>106680</xdr:rowOff>
    </xdr:to>
    <xdr:pic>
      <xdr:nvPicPr>
        <xdr:cNvPr id="21" name="Picture 20" descr="Rs.">
          <a:extLst>
            <a:ext uri="{FF2B5EF4-FFF2-40B4-BE49-F238E27FC236}">
              <a16:creationId xmlns:a16="http://schemas.microsoft.com/office/drawing/2014/main" id="{E21899D2-C87C-40C9-9FF9-210650AC0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860" y="555193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83820</xdr:colOff>
      <xdr:row>235</xdr:row>
      <xdr:rowOff>106680</xdr:rowOff>
    </xdr:to>
    <xdr:pic>
      <xdr:nvPicPr>
        <xdr:cNvPr id="22" name="Picture 21" descr="Rs.">
          <a:extLst>
            <a:ext uri="{FF2B5EF4-FFF2-40B4-BE49-F238E27FC236}">
              <a16:creationId xmlns:a16="http://schemas.microsoft.com/office/drawing/2014/main" id="{F5E9EE24-6126-4C94-81DF-A648743E4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555193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258</xdr:row>
      <xdr:rowOff>0</xdr:rowOff>
    </xdr:from>
    <xdr:to>
      <xdr:col>12</xdr:col>
      <xdr:colOff>83820</xdr:colOff>
      <xdr:row>258</xdr:row>
      <xdr:rowOff>106680</xdr:rowOff>
    </xdr:to>
    <xdr:pic>
      <xdr:nvPicPr>
        <xdr:cNvPr id="23" name="Picture 22" descr="Rs.">
          <a:extLst>
            <a:ext uri="{FF2B5EF4-FFF2-40B4-BE49-F238E27FC236}">
              <a16:creationId xmlns:a16="http://schemas.microsoft.com/office/drawing/2014/main" id="{09EB3543-1AD4-4F8D-8F5F-271612405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860" y="610057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83820</xdr:colOff>
      <xdr:row>258</xdr:row>
      <xdr:rowOff>106680</xdr:rowOff>
    </xdr:to>
    <xdr:pic>
      <xdr:nvPicPr>
        <xdr:cNvPr id="24" name="Picture 23" descr="Rs.">
          <a:extLst>
            <a:ext uri="{FF2B5EF4-FFF2-40B4-BE49-F238E27FC236}">
              <a16:creationId xmlns:a16="http://schemas.microsoft.com/office/drawing/2014/main" id="{65AD7E04-9604-45B1-BD39-3FEEECBB4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610057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83820</xdr:colOff>
      <xdr:row>281</xdr:row>
      <xdr:rowOff>106680</xdr:rowOff>
    </xdr:to>
    <xdr:pic>
      <xdr:nvPicPr>
        <xdr:cNvPr id="25" name="Picture 24" descr="Rs.">
          <a:extLst>
            <a:ext uri="{FF2B5EF4-FFF2-40B4-BE49-F238E27FC236}">
              <a16:creationId xmlns:a16="http://schemas.microsoft.com/office/drawing/2014/main" id="{EDC0E6D5-C66C-458A-ADC9-FEB02E8C8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660806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304</xdr:row>
      <xdr:rowOff>0</xdr:rowOff>
    </xdr:from>
    <xdr:to>
      <xdr:col>12</xdr:col>
      <xdr:colOff>83820</xdr:colOff>
      <xdr:row>304</xdr:row>
      <xdr:rowOff>106680</xdr:rowOff>
    </xdr:to>
    <xdr:pic>
      <xdr:nvPicPr>
        <xdr:cNvPr id="26" name="Picture 25" descr="Rs.">
          <a:extLst>
            <a:ext uri="{FF2B5EF4-FFF2-40B4-BE49-F238E27FC236}">
              <a16:creationId xmlns:a16="http://schemas.microsoft.com/office/drawing/2014/main" id="{D78BDD44-3BB8-4DF7-9313-E8CDB1008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860" y="71567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304</xdr:row>
      <xdr:rowOff>0</xdr:rowOff>
    </xdr:from>
    <xdr:to>
      <xdr:col>13</xdr:col>
      <xdr:colOff>83820</xdr:colOff>
      <xdr:row>304</xdr:row>
      <xdr:rowOff>106680</xdr:rowOff>
    </xdr:to>
    <xdr:pic>
      <xdr:nvPicPr>
        <xdr:cNvPr id="27" name="Picture 26" descr="Rs.">
          <a:extLst>
            <a:ext uri="{FF2B5EF4-FFF2-40B4-BE49-F238E27FC236}">
              <a16:creationId xmlns:a16="http://schemas.microsoft.com/office/drawing/2014/main" id="{6BF537DF-A807-4A9C-ABE8-70545E50D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71567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330</xdr:row>
      <xdr:rowOff>0</xdr:rowOff>
    </xdr:from>
    <xdr:to>
      <xdr:col>12</xdr:col>
      <xdr:colOff>83820</xdr:colOff>
      <xdr:row>330</xdr:row>
      <xdr:rowOff>106680</xdr:rowOff>
    </xdr:to>
    <xdr:pic>
      <xdr:nvPicPr>
        <xdr:cNvPr id="28" name="Picture 27" descr="Rs.">
          <a:extLst>
            <a:ext uri="{FF2B5EF4-FFF2-40B4-BE49-F238E27FC236}">
              <a16:creationId xmlns:a16="http://schemas.microsoft.com/office/drawing/2014/main" id="{48B94E10-CA54-42C4-8B9E-156417348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860" y="779145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330</xdr:row>
      <xdr:rowOff>0</xdr:rowOff>
    </xdr:from>
    <xdr:to>
      <xdr:col>13</xdr:col>
      <xdr:colOff>83820</xdr:colOff>
      <xdr:row>330</xdr:row>
      <xdr:rowOff>106680</xdr:rowOff>
    </xdr:to>
    <xdr:pic>
      <xdr:nvPicPr>
        <xdr:cNvPr id="29" name="Picture 28" descr="Rs.">
          <a:extLst>
            <a:ext uri="{FF2B5EF4-FFF2-40B4-BE49-F238E27FC236}">
              <a16:creationId xmlns:a16="http://schemas.microsoft.com/office/drawing/2014/main" id="{86E5DF67-1163-4AAA-B85A-A1EBA0B68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779145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83820</xdr:colOff>
      <xdr:row>353</xdr:row>
      <xdr:rowOff>106680</xdr:rowOff>
    </xdr:to>
    <xdr:pic>
      <xdr:nvPicPr>
        <xdr:cNvPr id="30" name="Picture 29" descr="Rs.">
          <a:extLst>
            <a:ext uri="{FF2B5EF4-FFF2-40B4-BE49-F238E27FC236}">
              <a16:creationId xmlns:a16="http://schemas.microsoft.com/office/drawing/2014/main" id="{250D3FD7-0904-45A4-8AFA-22F18720A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829894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376</xdr:row>
      <xdr:rowOff>0</xdr:rowOff>
    </xdr:from>
    <xdr:to>
      <xdr:col>12</xdr:col>
      <xdr:colOff>83820</xdr:colOff>
      <xdr:row>376</xdr:row>
      <xdr:rowOff>106680</xdr:rowOff>
    </xdr:to>
    <xdr:pic>
      <xdr:nvPicPr>
        <xdr:cNvPr id="31" name="Picture 30" descr="Rs.">
          <a:extLst>
            <a:ext uri="{FF2B5EF4-FFF2-40B4-BE49-F238E27FC236}">
              <a16:creationId xmlns:a16="http://schemas.microsoft.com/office/drawing/2014/main" id="{AF4F381F-7D66-44D9-B793-23525AEA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860" y="884758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376</xdr:row>
      <xdr:rowOff>0</xdr:rowOff>
    </xdr:from>
    <xdr:to>
      <xdr:col>13</xdr:col>
      <xdr:colOff>83820</xdr:colOff>
      <xdr:row>376</xdr:row>
      <xdr:rowOff>106680</xdr:rowOff>
    </xdr:to>
    <xdr:pic>
      <xdr:nvPicPr>
        <xdr:cNvPr id="32" name="Picture 31" descr="Rs.">
          <a:extLst>
            <a:ext uri="{FF2B5EF4-FFF2-40B4-BE49-F238E27FC236}">
              <a16:creationId xmlns:a16="http://schemas.microsoft.com/office/drawing/2014/main" id="{26B7C8D1-9DA6-48D0-9036-8B5665548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884758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399</xdr:row>
      <xdr:rowOff>0</xdr:rowOff>
    </xdr:from>
    <xdr:to>
      <xdr:col>12</xdr:col>
      <xdr:colOff>83820</xdr:colOff>
      <xdr:row>399</xdr:row>
      <xdr:rowOff>106680</xdr:rowOff>
    </xdr:to>
    <xdr:pic>
      <xdr:nvPicPr>
        <xdr:cNvPr id="33" name="Picture 32" descr="Rs.">
          <a:extLst>
            <a:ext uri="{FF2B5EF4-FFF2-40B4-BE49-F238E27FC236}">
              <a16:creationId xmlns:a16="http://schemas.microsoft.com/office/drawing/2014/main" id="{6B847CCA-D1AD-4104-87AB-93D52C480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860" y="939622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399</xdr:row>
      <xdr:rowOff>0</xdr:rowOff>
    </xdr:from>
    <xdr:to>
      <xdr:col>13</xdr:col>
      <xdr:colOff>83820</xdr:colOff>
      <xdr:row>399</xdr:row>
      <xdr:rowOff>106680</xdr:rowOff>
    </xdr:to>
    <xdr:pic>
      <xdr:nvPicPr>
        <xdr:cNvPr id="34" name="Picture 33" descr="Rs.">
          <a:extLst>
            <a:ext uri="{FF2B5EF4-FFF2-40B4-BE49-F238E27FC236}">
              <a16:creationId xmlns:a16="http://schemas.microsoft.com/office/drawing/2014/main" id="{A7A7DF8A-B2D7-4DAD-9AD9-7CAFCA93D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939622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443</xdr:row>
      <xdr:rowOff>0</xdr:rowOff>
    </xdr:from>
    <xdr:to>
      <xdr:col>12</xdr:col>
      <xdr:colOff>83820</xdr:colOff>
      <xdr:row>443</xdr:row>
      <xdr:rowOff>106680</xdr:rowOff>
    </xdr:to>
    <xdr:pic>
      <xdr:nvPicPr>
        <xdr:cNvPr id="35" name="Picture 34" descr="Rs.">
          <a:extLst>
            <a:ext uri="{FF2B5EF4-FFF2-40B4-BE49-F238E27FC236}">
              <a16:creationId xmlns:a16="http://schemas.microsoft.com/office/drawing/2014/main" id="{22D8043C-4B7B-4B4B-9D23-A3761B4D1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7720" y="1038758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443</xdr:row>
      <xdr:rowOff>0</xdr:rowOff>
    </xdr:from>
    <xdr:to>
      <xdr:col>13</xdr:col>
      <xdr:colOff>83820</xdr:colOff>
      <xdr:row>443</xdr:row>
      <xdr:rowOff>106680</xdr:rowOff>
    </xdr:to>
    <xdr:pic>
      <xdr:nvPicPr>
        <xdr:cNvPr id="36" name="Picture 35" descr="Rs.">
          <a:extLst>
            <a:ext uri="{FF2B5EF4-FFF2-40B4-BE49-F238E27FC236}">
              <a16:creationId xmlns:a16="http://schemas.microsoft.com/office/drawing/2014/main" id="{2E3918CE-855B-4B2A-8030-211394780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1038758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466</xdr:row>
      <xdr:rowOff>0</xdr:rowOff>
    </xdr:from>
    <xdr:to>
      <xdr:col>12</xdr:col>
      <xdr:colOff>83820</xdr:colOff>
      <xdr:row>466</xdr:row>
      <xdr:rowOff>106680</xdr:rowOff>
    </xdr:to>
    <xdr:pic>
      <xdr:nvPicPr>
        <xdr:cNvPr id="39" name="Picture 38" descr="Rs.">
          <a:extLst>
            <a:ext uri="{FF2B5EF4-FFF2-40B4-BE49-F238E27FC236}">
              <a16:creationId xmlns:a16="http://schemas.microsoft.com/office/drawing/2014/main" id="{163A6C0B-C5F9-45E5-91C6-FAFF4C18B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7720" y="1093622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466</xdr:row>
      <xdr:rowOff>0</xdr:rowOff>
    </xdr:from>
    <xdr:to>
      <xdr:col>13</xdr:col>
      <xdr:colOff>83820</xdr:colOff>
      <xdr:row>466</xdr:row>
      <xdr:rowOff>106680</xdr:rowOff>
    </xdr:to>
    <xdr:pic>
      <xdr:nvPicPr>
        <xdr:cNvPr id="40" name="Picture 39" descr="Rs.">
          <a:extLst>
            <a:ext uri="{FF2B5EF4-FFF2-40B4-BE49-F238E27FC236}">
              <a16:creationId xmlns:a16="http://schemas.microsoft.com/office/drawing/2014/main" id="{AD73DE1C-D0FD-4F13-BBE7-9D8957F8E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1093622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489</xdr:row>
      <xdr:rowOff>0</xdr:rowOff>
    </xdr:from>
    <xdr:to>
      <xdr:col>12</xdr:col>
      <xdr:colOff>83820</xdr:colOff>
      <xdr:row>489</xdr:row>
      <xdr:rowOff>106680</xdr:rowOff>
    </xdr:to>
    <xdr:pic>
      <xdr:nvPicPr>
        <xdr:cNvPr id="41" name="Picture 40" descr="Rs.">
          <a:extLst>
            <a:ext uri="{FF2B5EF4-FFF2-40B4-BE49-F238E27FC236}">
              <a16:creationId xmlns:a16="http://schemas.microsoft.com/office/drawing/2014/main" id="{3E5F6A6A-1898-4635-AA0D-6C7D4CA7B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7720" y="1148486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489</xdr:row>
      <xdr:rowOff>0</xdr:rowOff>
    </xdr:from>
    <xdr:to>
      <xdr:col>13</xdr:col>
      <xdr:colOff>83820</xdr:colOff>
      <xdr:row>489</xdr:row>
      <xdr:rowOff>106680</xdr:rowOff>
    </xdr:to>
    <xdr:pic>
      <xdr:nvPicPr>
        <xdr:cNvPr id="42" name="Picture 41" descr="Rs.">
          <a:extLst>
            <a:ext uri="{FF2B5EF4-FFF2-40B4-BE49-F238E27FC236}">
              <a16:creationId xmlns:a16="http://schemas.microsoft.com/office/drawing/2014/main" id="{D4911521-A7F4-4E84-938F-408E30EEA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1148486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512</xdr:row>
      <xdr:rowOff>0</xdr:rowOff>
    </xdr:from>
    <xdr:to>
      <xdr:col>12</xdr:col>
      <xdr:colOff>83820</xdr:colOff>
      <xdr:row>512</xdr:row>
      <xdr:rowOff>106680</xdr:rowOff>
    </xdr:to>
    <xdr:pic>
      <xdr:nvPicPr>
        <xdr:cNvPr id="43" name="Picture 42" descr="Rs.">
          <a:extLst>
            <a:ext uri="{FF2B5EF4-FFF2-40B4-BE49-F238E27FC236}">
              <a16:creationId xmlns:a16="http://schemas.microsoft.com/office/drawing/2014/main" id="{2B49955B-FD14-4905-B196-C1A17DC6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7720" y="120335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512</xdr:row>
      <xdr:rowOff>0</xdr:rowOff>
    </xdr:from>
    <xdr:to>
      <xdr:col>13</xdr:col>
      <xdr:colOff>83820</xdr:colOff>
      <xdr:row>512</xdr:row>
      <xdr:rowOff>106680</xdr:rowOff>
    </xdr:to>
    <xdr:pic>
      <xdr:nvPicPr>
        <xdr:cNvPr id="44" name="Picture 43" descr="Rs.">
          <a:extLst>
            <a:ext uri="{FF2B5EF4-FFF2-40B4-BE49-F238E27FC236}">
              <a16:creationId xmlns:a16="http://schemas.microsoft.com/office/drawing/2014/main" id="{8CEBE1AC-E2B1-4E70-BD2C-C53E9D9F7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120335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522</xdr:row>
      <xdr:rowOff>0</xdr:rowOff>
    </xdr:from>
    <xdr:to>
      <xdr:col>12</xdr:col>
      <xdr:colOff>83820</xdr:colOff>
      <xdr:row>522</xdr:row>
      <xdr:rowOff>106680</xdr:rowOff>
    </xdr:to>
    <xdr:pic>
      <xdr:nvPicPr>
        <xdr:cNvPr id="45" name="Picture 44" descr="Rs.">
          <a:extLst>
            <a:ext uri="{FF2B5EF4-FFF2-40B4-BE49-F238E27FC236}">
              <a16:creationId xmlns:a16="http://schemas.microsoft.com/office/drawing/2014/main" id="{B14C5401-069C-4999-B1CF-BF79C0121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7720" y="1230477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522</xdr:row>
      <xdr:rowOff>0</xdr:rowOff>
    </xdr:from>
    <xdr:to>
      <xdr:col>13</xdr:col>
      <xdr:colOff>83820</xdr:colOff>
      <xdr:row>522</xdr:row>
      <xdr:rowOff>106680</xdr:rowOff>
    </xdr:to>
    <xdr:pic>
      <xdr:nvPicPr>
        <xdr:cNvPr id="46" name="Picture 45" descr="Rs.">
          <a:extLst>
            <a:ext uri="{FF2B5EF4-FFF2-40B4-BE49-F238E27FC236}">
              <a16:creationId xmlns:a16="http://schemas.microsoft.com/office/drawing/2014/main" id="{2B348F43-F8C5-4CB2-808C-1D8C452D2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1230477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532</xdr:row>
      <xdr:rowOff>0</xdr:rowOff>
    </xdr:from>
    <xdr:to>
      <xdr:col>12</xdr:col>
      <xdr:colOff>83820</xdr:colOff>
      <xdr:row>532</xdr:row>
      <xdr:rowOff>106680</xdr:rowOff>
    </xdr:to>
    <xdr:pic>
      <xdr:nvPicPr>
        <xdr:cNvPr id="47" name="Picture 46" descr="Rs.">
          <a:extLst>
            <a:ext uri="{FF2B5EF4-FFF2-40B4-BE49-F238E27FC236}">
              <a16:creationId xmlns:a16="http://schemas.microsoft.com/office/drawing/2014/main" id="{B73ED927-E1BB-4953-A8EE-B23C3060F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7720" y="1257604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532</xdr:row>
      <xdr:rowOff>0</xdr:rowOff>
    </xdr:from>
    <xdr:to>
      <xdr:col>13</xdr:col>
      <xdr:colOff>83820</xdr:colOff>
      <xdr:row>532</xdr:row>
      <xdr:rowOff>106680</xdr:rowOff>
    </xdr:to>
    <xdr:pic>
      <xdr:nvPicPr>
        <xdr:cNvPr id="48" name="Picture 47" descr="Rs.">
          <a:extLst>
            <a:ext uri="{FF2B5EF4-FFF2-40B4-BE49-F238E27FC236}">
              <a16:creationId xmlns:a16="http://schemas.microsoft.com/office/drawing/2014/main" id="{347BA602-E5E1-4E09-9487-2CBFE459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1257604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555</xdr:row>
      <xdr:rowOff>0</xdr:rowOff>
    </xdr:from>
    <xdr:to>
      <xdr:col>12</xdr:col>
      <xdr:colOff>83820</xdr:colOff>
      <xdr:row>555</xdr:row>
      <xdr:rowOff>106680</xdr:rowOff>
    </xdr:to>
    <xdr:pic>
      <xdr:nvPicPr>
        <xdr:cNvPr id="49" name="Picture 48" descr="Rs.">
          <a:extLst>
            <a:ext uri="{FF2B5EF4-FFF2-40B4-BE49-F238E27FC236}">
              <a16:creationId xmlns:a16="http://schemas.microsoft.com/office/drawing/2014/main" id="{9119B8AD-7B62-4A3A-9998-18410764B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7720" y="1312468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555</xdr:row>
      <xdr:rowOff>0</xdr:rowOff>
    </xdr:from>
    <xdr:to>
      <xdr:col>13</xdr:col>
      <xdr:colOff>83820</xdr:colOff>
      <xdr:row>555</xdr:row>
      <xdr:rowOff>106680</xdr:rowOff>
    </xdr:to>
    <xdr:pic>
      <xdr:nvPicPr>
        <xdr:cNvPr id="50" name="Picture 49" descr="Rs.">
          <a:extLst>
            <a:ext uri="{FF2B5EF4-FFF2-40B4-BE49-F238E27FC236}">
              <a16:creationId xmlns:a16="http://schemas.microsoft.com/office/drawing/2014/main" id="{87C62E63-81AA-4498-8EC3-1AB313CAD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1312468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578</xdr:row>
      <xdr:rowOff>0</xdr:rowOff>
    </xdr:from>
    <xdr:to>
      <xdr:col>10</xdr:col>
      <xdr:colOff>83820</xdr:colOff>
      <xdr:row>578</xdr:row>
      <xdr:rowOff>106680</xdr:rowOff>
    </xdr:to>
    <xdr:pic>
      <xdr:nvPicPr>
        <xdr:cNvPr id="51" name="Picture 50" descr="Rs.">
          <a:extLst>
            <a:ext uri="{FF2B5EF4-FFF2-40B4-BE49-F238E27FC236}">
              <a16:creationId xmlns:a16="http://schemas.microsoft.com/office/drawing/2014/main" id="{FE7F3889-7E24-4645-8D4B-923361FF8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1320" y="1363218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601</xdr:row>
      <xdr:rowOff>0</xdr:rowOff>
    </xdr:from>
    <xdr:to>
      <xdr:col>12</xdr:col>
      <xdr:colOff>83820</xdr:colOff>
      <xdr:row>601</xdr:row>
      <xdr:rowOff>106680</xdr:rowOff>
    </xdr:to>
    <xdr:pic>
      <xdr:nvPicPr>
        <xdr:cNvPr id="52" name="Picture 51" descr="Rs.">
          <a:extLst>
            <a:ext uri="{FF2B5EF4-FFF2-40B4-BE49-F238E27FC236}">
              <a16:creationId xmlns:a16="http://schemas.microsoft.com/office/drawing/2014/main" id="{44662A3D-8160-4EB4-A622-24F3BCE96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7720" y="1418082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601</xdr:row>
      <xdr:rowOff>0</xdr:rowOff>
    </xdr:from>
    <xdr:to>
      <xdr:col>13</xdr:col>
      <xdr:colOff>83820</xdr:colOff>
      <xdr:row>601</xdr:row>
      <xdr:rowOff>106680</xdr:rowOff>
    </xdr:to>
    <xdr:pic>
      <xdr:nvPicPr>
        <xdr:cNvPr id="53" name="Picture 52" descr="Rs.">
          <a:extLst>
            <a:ext uri="{FF2B5EF4-FFF2-40B4-BE49-F238E27FC236}">
              <a16:creationId xmlns:a16="http://schemas.microsoft.com/office/drawing/2014/main" id="{61EEA7A6-D26F-4F13-9DF9-C96775334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1418082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624</xdr:row>
      <xdr:rowOff>0</xdr:rowOff>
    </xdr:from>
    <xdr:to>
      <xdr:col>12</xdr:col>
      <xdr:colOff>83820</xdr:colOff>
      <xdr:row>624</xdr:row>
      <xdr:rowOff>106680</xdr:rowOff>
    </xdr:to>
    <xdr:pic>
      <xdr:nvPicPr>
        <xdr:cNvPr id="54" name="Picture 53" descr="Rs.">
          <a:extLst>
            <a:ext uri="{FF2B5EF4-FFF2-40B4-BE49-F238E27FC236}">
              <a16:creationId xmlns:a16="http://schemas.microsoft.com/office/drawing/2014/main" id="{4F29080F-9F75-4B4F-9F7B-C30A9A5C7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7720" y="1472946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624</xdr:row>
      <xdr:rowOff>0</xdr:rowOff>
    </xdr:from>
    <xdr:to>
      <xdr:col>13</xdr:col>
      <xdr:colOff>83820</xdr:colOff>
      <xdr:row>624</xdr:row>
      <xdr:rowOff>106680</xdr:rowOff>
    </xdr:to>
    <xdr:pic>
      <xdr:nvPicPr>
        <xdr:cNvPr id="55" name="Picture 54" descr="Rs.">
          <a:extLst>
            <a:ext uri="{FF2B5EF4-FFF2-40B4-BE49-F238E27FC236}">
              <a16:creationId xmlns:a16="http://schemas.microsoft.com/office/drawing/2014/main" id="{66242CF0-B9EA-4F07-9A20-DACA3C35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6880" y="1472946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48</xdr:row>
      <xdr:rowOff>0</xdr:rowOff>
    </xdr:from>
    <xdr:to>
      <xdr:col>12</xdr:col>
      <xdr:colOff>83820</xdr:colOff>
      <xdr:row>48</xdr:row>
      <xdr:rowOff>106680</xdr:rowOff>
    </xdr:to>
    <xdr:pic>
      <xdr:nvPicPr>
        <xdr:cNvPr id="2" name="Picture 1" descr="Rs.">
          <a:extLst>
            <a:ext uri="{FF2B5EF4-FFF2-40B4-BE49-F238E27FC236}">
              <a16:creationId xmlns:a16="http://schemas.microsoft.com/office/drawing/2014/main" id="{553C40D5-DCEA-4869-BCE1-D83666CF9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7580" y="4892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83820</xdr:colOff>
      <xdr:row>48</xdr:row>
      <xdr:rowOff>106680</xdr:rowOff>
    </xdr:to>
    <xdr:pic>
      <xdr:nvPicPr>
        <xdr:cNvPr id="3" name="Picture 2" descr="Rs.">
          <a:extLst>
            <a:ext uri="{FF2B5EF4-FFF2-40B4-BE49-F238E27FC236}">
              <a16:creationId xmlns:a16="http://schemas.microsoft.com/office/drawing/2014/main" id="{39E88477-9803-4F7A-9A86-673731DD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7180" y="4892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83820</xdr:colOff>
      <xdr:row>50</xdr:row>
      <xdr:rowOff>106680</xdr:rowOff>
    </xdr:to>
    <xdr:pic>
      <xdr:nvPicPr>
        <xdr:cNvPr id="4" name="Picture 3" descr="Rs.">
          <a:extLst>
            <a:ext uri="{FF2B5EF4-FFF2-40B4-BE49-F238E27FC236}">
              <a16:creationId xmlns:a16="http://schemas.microsoft.com/office/drawing/2014/main" id="{4957A00F-59D0-4085-B686-30661763E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2440" y="51435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83820</xdr:colOff>
      <xdr:row>50</xdr:row>
      <xdr:rowOff>106680</xdr:rowOff>
    </xdr:to>
    <xdr:pic>
      <xdr:nvPicPr>
        <xdr:cNvPr id="5" name="Picture 4" descr="Rs.">
          <a:extLst>
            <a:ext uri="{FF2B5EF4-FFF2-40B4-BE49-F238E27FC236}">
              <a16:creationId xmlns:a16="http://schemas.microsoft.com/office/drawing/2014/main" id="{0EE0EBF2-7433-4093-AC18-786330329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040" y="51435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83820</xdr:colOff>
      <xdr:row>71</xdr:row>
      <xdr:rowOff>106680</xdr:rowOff>
    </xdr:to>
    <xdr:pic>
      <xdr:nvPicPr>
        <xdr:cNvPr id="6" name="Picture 5" descr="Rs.">
          <a:extLst>
            <a:ext uri="{FF2B5EF4-FFF2-40B4-BE49-F238E27FC236}">
              <a16:creationId xmlns:a16="http://schemas.microsoft.com/office/drawing/2014/main" id="{7A62A033-F7DD-4F6F-8626-A970BF20E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2440" y="102031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71</xdr:row>
      <xdr:rowOff>0</xdr:rowOff>
    </xdr:from>
    <xdr:to>
      <xdr:col>14</xdr:col>
      <xdr:colOff>83820</xdr:colOff>
      <xdr:row>71</xdr:row>
      <xdr:rowOff>106680</xdr:rowOff>
    </xdr:to>
    <xdr:pic>
      <xdr:nvPicPr>
        <xdr:cNvPr id="7" name="Picture 6" descr="Rs.">
          <a:extLst>
            <a:ext uri="{FF2B5EF4-FFF2-40B4-BE49-F238E27FC236}">
              <a16:creationId xmlns:a16="http://schemas.microsoft.com/office/drawing/2014/main" id="{0F59D918-B2DF-4E33-A830-1CF95DF72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040" y="102031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83820</xdr:colOff>
      <xdr:row>92</xdr:row>
      <xdr:rowOff>106680</xdr:rowOff>
    </xdr:to>
    <xdr:pic>
      <xdr:nvPicPr>
        <xdr:cNvPr id="8" name="Picture 7" descr="Rs.">
          <a:extLst>
            <a:ext uri="{FF2B5EF4-FFF2-40B4-BE49-F238E27FC236}">
              <a16:creationId xmlns:a16="http://schemas.microsoft.com/office/drawing/2014/main" id="{E15C73C1-2777-42ED-8109-6F20A7011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2440" y="151866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92</xdr:row>
      <xdr:rowOff>0</xdr:rowOff>
    </xdr:from>
    <xdr:to>
      <xdr:col>14</xdr:col>
      <xdr:colOff>83820</xdr:colOff>
      <xdr:row>92</xdr:row>
      <xdr:rowOff>106680</xdr:rowOff>
    </xdr:to>
    <xdr:pic>
      <xdr:nvPicPr>
        <xdr:cNvPr id="9" name="Picture 8" descr="Rs.">
          <a:extLst>
            <a:ext uri="{FF2B5EF4-FFF2-40B4-BE49-F238E27FC236}">
              <a16:creationId xmlns:a16="http://schemas.microsoft.com/office/drawing/2014/main" id="{ECB20DB0-C539-41D2-A508-BF661FC9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151866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83820</xdr:colOff>
      <xdr:row>102</xdr:row>
      <xdr:rowOff>106680</xdr:rowOff>
    </xdr:to>
    <xdr:pic>
      <xdr:nvPicPr>
        <xdr:cNvPr id="10" name="Picture 9" descr="Rs.">
          <a:extLst>
            <a:ext uri="{FF2B5EF4-FFF2-40B4-BE49-F238E27FC236}">
              <a16:creationId xmlns:a16="http://schemas.microsoft.com/office/drawing/2014/main" id="{45BBA661-8E0D-45FD-8D39-C187BCDD7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2440" y="178231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102</xdr:row>
      <xdr:rowOff>0</xdr:rowOff>
    </xdr:from>
    <xdr:to>
      <xdr:col>14</xdr:col>
      <xdr:colOff>83820</xdr:colOff>
      <xdr:row>102</xdr:row>
      <xdr:rowOff>106680</xdr:rowOff>
    </xdr:to>
    <xdr:pic>
      <xdr:nvPicPr>
        <xdr:cNvPr id="11" name="Picture 10" descr="Rs.">
          <a:extLst>
            <a:ext uri="{FF2B5EF4-FFF2-40B4-BE49-F238E27FC236}">
              <a16:creationId xmlns:a16="http://schemas.microsoft.com/office/drawing/2014/main" id="{83F0AF9B-2F91-41AB-8C99-18EB2CC1D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178231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0</xdr:col>
      <xdr:colOff>83820</xdr:colOff>
      <xdr:row>59</xdr:row>
      <xdr:rowOff>106680</xdr:rowOff>
    </xdr:to>
    <xdr:pic>
      <xdr:nvPicPr>
        <xdr:cNvPr id="2" name="Picture 1" descr="Rs.">
          <a:extLst>
            <a:ext uri="{FF2B5EF4-FFF2-40B4-BE49-F238E27FC236}">
              <a16:creationId xmlns:a16="http://schemas.microsoft.com/office/drawing/2014/main" id="{702015EC-F9C8-4C66-9B67-35300B739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0673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83820</xdr:colOff>
      <xdr:row>59</xdr:row>
      <xdr:rowOff>106680</xdr:rowOff>
    </xdr:to>
    <xdr:pic>
      <xdr:nvPicPr>
        <xdr:cNvPr id="3" name="Picture 2" descr="Rs.">
          <a:extLst>
            <a:ext uri="{FF2B5EF4-FFF2-40B4-BE49-F238E27FC236}">
              <a16:creationId xmlns:a16="http://schemas.microsoft.com/office/drawing/2014/main" id="{2A9B83A3-7ECD-455D-A900-CD7DEA6A0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0673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83820</xdr:colOff>
      <xdr:row>59</xdr:row>
      <xdr:rowOff>106680</xdr:rowOff>
    </xdr:to>
    <xdr:pic>
      <xdr:nvPicPr>
        <xdr:cNvPr id="4" name="Picture 3" descr="Rs.">
          <a:extLst>
            <a:ext uri="{FF2B5EF4-FFF2-40B4-BE49-F238E27FC236}">
              <a16:creationId xmlns:a16="http://schemas.microsoft.com/office/drawing/2014/main" id="{350DB31D-BD04-4393-B01B-D84F45613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48844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83820</xdr:colOff>
      <xdr:row>59</xdr:row>
      <xdr:rowOff>106680</xdr:rowOff>
    </xdr:to>
    <xdr:pic>
      <xdr:nvPicPr>
        <xdr:cNvPr id="5" name="Picture 4" descr="Rs.">
          <a:extLst>
            <a:ext uri="{FF2B5EF4-FFF2-40B4-BE49-F238E27FC236}">
              <a16:creationId xmlns:a16="http://schemas.microsoft.com/office/drawing/2014/main" id="{430CA2EA-402C-49DD-ACCD-BA1FF3BF2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7160" y="48844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83820</xdr:colOff>
      <xdr:row>59</xdr:row>
      <xdr:rowOff>106680</xdr:rowOff>
    </xdr:to>
    <xdr:pic>
      <xdr:nvPicPr>
        <xdr:cNvPr id="6" name="Picture 5" descr="Rs.">
          <a:extLst>
            <a:ext uri="{FF2B5EF4-FFF2-40B4-BE49-F238E27FC236}">
              <a16:creationId xmlns:a16="http://schemas.microsoft.com/office/drawing/2014/main" id="{ABCE86BA-DC11-4C76-A73B-A62F3D6A9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03251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83820</xdr:colOff>
      <xdr:row>59</xdr:row>
      <xdr:rowOff>106680</xdr:rowOff>
    </xdr:to>
    <xdr:pic>
      <xdr:nvPicPr>
        <xdr:cNvPr id="7" name="Picture 6" descr="Rs.">
          <a:extLst>
            <a:ext uri="{FF2B5EF4-FFF2-40B4-BE49-F238E27FC236}">
              <a16:creationId xmlns:a16="http://schemas.microsoft.com/office/drawing/2014/main" id="{9E280FB6-D71C-4AD6-B328-72AAD8A50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03251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83820</xdr:colOff>
      <xdr:row>61</xdr:row>
      <xdr:rowOff>106680</xdr:rowOff>
    </xdr:to>
    <xdr:pic>
      <xdr:nvPicPr>
        <xdr:cNvPr id="8" name="Picture 7" descr="Rs.">
          <a:extLst>
            <a:ext uri="{FF2B5EF4-FFF2-40B4-BE49-F238E27FC236}">
              <a16:creationId xmlns:a16="http://schemas.microsoft.com/office/drawing/2014/main" id="{23675FC7-2B21-4578-B6E5-256B554BB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040" y="52425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83820</xdr:colOff>
      <xdr:row>61</xdr:row>
      <xdr:rowOff>106680</xdr:rowOff>
    </xdr:to>
    <xdr:pic>
      <xdr:nvPicPr>
        <xdr:cNvPr id="9" name="Picture 8" descr="Rs.">
          <a:extLst>
            <a:ext uri="{FF2B5EF4-FFF2-40B4-BE49-F238E27FC236}">
              <a16:creationId xmlns:a16="http://schemas.microsoft.com/office/drawing/2014/main" id="{3B7DE607-8AD6-4124-B580-24C32530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1640" y="52425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78</xdr:row>
      <xdr:rowOff>0</xdr:rowOff>
    </xdr:from>
    <xdr:to>
      <xdr:col>12</xdr:col>
      <xdr:colOff>83820</xdr:colOff>
      <xdr:row>78</xdr:row>
      <xdr:rowOff>106680</xdr:rowOff>
    </xdr:to>
    <xdr:pic>
      <xdr:nvPicPr>
        <xdr:cNvPr id="10" name="Picture 9" descr="Rs.">
          <a:extLst>
            <a:ext uri="{FF2B5EF4-FFF2-40B4-BE49-F238E27FC236}">
              <a16:creationId xmlns:a16="http://schemas.microsoft.com/office/drawing/2014/main" id="{BED6E608-E5A7-4F59-82A6-C1285E538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94488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83820</xdr:colOff>
      <xdr:row>78</xdr:row>
      <xdr:rowOff>106680</xdr:rowOff>
    </xdr:to>
    <xdr:pic>
      <xdr:nvPicPr>
        <xdr:cNvPr id="11" name="Picture 10" descr="Rs.">
          <a:extLst>
            <a:ext uri="{FF2B5EF4-FFF2-40B4-BE49-F238E27FC236}">
              <a16:creationId xmlns:a16="http://schemas.microsoft.com/office/drawing/2014/main" id="{2E4306AB-4DAF-4E8B-95A8-1205B4E06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94488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94</xdr:row>
      <xdr:rowOff>0</xdr:rowOff>
    </xdr:from>
    <xdr:to>
      <xdr:col>12</xdr:col>
      <xdr:colOff>83820</xdr:colOff>
      <xdr:row>94</xdr:row>
      <xdr:rowOff>106680</xdr:rowOff>
    </xdr:to>
    <xdr:pic>
      <xdr:nvPicPr>
        <xdr:cNvPr id="12" name="Picture 11" descr="Rs.">
          <a:extLst>
            <a:ext uri="{FF2B5EF4-FFF2-40B4-BE49-F238E27FC236}">
              <a16:creationId xmlns:a16="http://schemas.microsoft.com/office/drawing/2014/main" id="{3E5863B0-45C6-4A15-BB28-FAC2B81EF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3655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83820</xdr:colOff>
      <xdr:row>94</xdr:row>
      <xdr:rowOff>106680</xdr:rowOff>
    </xdr:to>
    <xdr:pic>
      <xdr:nvPicPr>
        <xdr:cNvPr id="13" name="Picture 12" descr="Rs.">
          <a:extLst>
            <a:ext uri="{FF2B5EF4-FFF2-40B4-BE49-F238E27FC236}">
              <a16:creationId xmlns:a16="http://schemas.microsoft.com/office/drawing/2014/main" id="{6EC1E0A9-C083-4991-9992-9D326FCEA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13655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12</xdr:col>
      <xdr:colOff>83820</xdr:colOff>
      <xdr:row>95</xdr:row>
      <xdr:rowOff>106680</xdr:rowOff>
    </xdr:to>
    <xdr:pic>
      <xdr:nvPicPr>
        <xdr:cNvPr id="14" name="Picture 13" descr="Rs.">
          <a:extLst>
            <a:ext uri="{FF2B5EF4-FFF2-40B4-BE49-F238E27FC236}">
              <a16:creationId xmlns:a16="http://schemas.microsoft.com/office/drawing/2014/main" id="{CEFD755F-F612-45AF-8579-610DAB3CF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36626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83820</xdr:colOff>
      <xdr:row>95</xdr:row>
      <xdr:rowOff>106680</xdr:rowOff>
    </xdr:to>
    <xdr:pic>
      <xdr:nvPicPr>
        <xdr:cNvPr id="15" name="Picture 14" descr="Rs.">
          <a:extLst>
            <a:ext uri="{FF2B5EF4-FFF2-40B4-BE49-F238E27FC236}">
              <a16:creationId xmlns:a16="http://schemas.microsoft.com/office/drawing/2014/main" id="{26BB1CC7-3207-4277-B61E-C595D41DA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136626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12</xdr:col>
      <xdr:colOff>83820</xdr:colOff>
      <xdr:row>104</xdr:row>
      <xdr:rowOff>106680</xdr:rowOff>
    </xdr:to>
    <xdr:pic>
      <xdr:nvPicPr>
        <xdr:cNvPr id="16" name="Picture 15" descr="Rs.">
          <a:extLst>
            <a:ext uri="{FF2B5EF4-FFF2-40B4-BE49-F238E27FC236}">
              <a16:creationId xmlns:a16="http://schemas.microsoft.com/office/drawing/2014/main" id="{1CD5551E-F0B5-4A4F-9FB5-4C9E03C1E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1480" y="161620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83820</xdr:colOff>
      <xdr:row>104</xdr:row>
      <xdr:rowOff>106680</xdr:rowOff>
    </xdr:to>
    <xdr:pic>
      <xdr:nvPicPr>
        <xdr:cNvPr id="17" name="Picture 16" descr="Rs.">
          <a:extLst>
            <a:ext uri="{FF2B5EF4-FFF2-40B4-BE49-F238E27FC236}">
              <a16:creationId xmlns:a16="http://schemas.microsoft.com/office/drawing/2014/main" id="{67A944BA-8A07-4F82-9EE3-EAAA182C1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9680" y="161620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51</xdr:row>
      <xdr:rowOff>0</xdr:rowOff>
    </xdr:from>
    <xdr:to>
      <xdr:col>10</xdr:col>
      <xdr:colOff>83820</xdr:colOff>
      <xdr:row>51</xdr:row>
      <xdr:rowOff>106680</xdr:rowOff>
    </xdr:to>
    <xdr:pic>
      <xdr:nvPicPr>
        <xdr:cNvPr id="2" name="Picture 1" descr="Rs.">
          <a:extLst>
            <a:ext uri="{FF2B5EF4-FFF2-40B4-BE49-F238E27FC236}">
              <a16:creationId xmlns:a16="http://schemas.microsoft.com/office/drawing/2014/main" id="{F13F1021-3643-4DFA-BDD3-6BCF7343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8844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83820</xdr:colOff>
      <xdr:row>51</xdr:row>
      <xdr:rowOff>106680</xdr:rowOff>
    </xdr:to>
    <xdr:pic>
      <xdr:nvPicPr>
        <xdr:cNvPr id="3" name="Picture 2" descr="Rs.">
          <a:extLst>
            <a:ext uri="{FF2B5EF4-FFF2-40B4-BE49-F238E27FC236}">
              <a16:creationId xmlns:a16="http://schemas.microsoft.com/office/drawing/2014/main" id="{E2C65D00-D741-4026-8704-D2AB380E3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8844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83820</xdr:colOff>
      <xdr:row>53</xdr:row>
      <xdr:rowOff>106680</xdr:rowOff>
    </xdr:to>
    <xdr:pic>
      <xdr:nvPicPr>
        <xdr:cNvPr id="6" name="Picture 5" descr="Rs.">
          <a:extLst>
            <a:ext uri="{FF2B5EF4-FFF2-40B4-BE49-F238E27FC236}">
              <a16:creationId xmlns:a16="http://schemas.microsoft.com/office/drawing/2014/main" id="{98537A2A-A85E-40AD-BCCA-58DB41362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5273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83820</xdr:colOff>
      <xdr:row>53</xdr:row>
      <xdr:rowOff>106680</xdr:rowOff>
    </xdr:to>
    <xdr:pic>
      <xdr:nvPicPr>
        <xdr:cNvPr id="7" name="Picture 6" descr="Rs.">
          <a:extLst>
            <a:ext uri="{FF2B5EF4-FFF2-40B4-BE49-F238E27FC236}">
              <a16:creationId xmlns:a16="http://schemas.microsoft.com/office/drawing/2014/main" id="{901DB184-F5FB-45C4-9BE0-124E121DA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5273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83820</xdr:colOff>
      <xdr:row>70</xdr:row>
      <xdr:rowOff>106680</xdr:rowOff>
    </xdr:to>
    <xdr:pic>
      <xdr:nvPicPr>
        <xdr:cNvPr id="8" name="Picture 7" descr="Rs.">
          <a:extLst>
            <a:ext uri="{FF2B5EF4-FFF2-40B4-BE49-F238E27FC236}">
              <a16:creationId xmlns:a16="http://schemas.microsoft.com/office/drawing/2014/main" id="{3D2C7947-0A10-4D98-8E5D-4AE007F75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94792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83820</xdr:colOff>
      <xdr:row>70</xdr:row>
      <xdr:rowOff>106680</xdr:rowOff>
    </xdr:to>
    <xdr:pic>
      <xdr:nvPicPr>
        <xdr:cNvPr id="9" name="Picture 8" descr="Rs.">
          <a:extLst>
            <a:ext uri="{FF2B5EF4-FFF2-40B4-BE49-F238E27FC236}">
              <a16:creationId xmlns:a16="http://schemas.microsoft.com/office/drawing/2014/main" id="{D6F5004C-6AB2-4C44-9E80-9D0F530A7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947928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87</xdr:row>
      <xdr:rowOff>0</xdr:rowOff>
    </xdr:from>
    <xdr:to>
      <xdr:col>12</xdr:col>
      <xdr:colOff>83820</xdr:colOff>
      <xdr:row>87</xdr:row>
      <xdr:rowOff>106680</xdr:rowOff>
    </xdr:to>
    <xdr:pic>
      <xdr:nvPicPr>
        <xdr:cNvPr id="10" name="Picture 9" descr="Rs.">
          <a:extLst>
            <a:ext uri="{FF2B5EF4-FFF2-40B4-BE49-F238E27FC236}">
              <a16:creationId xmlns:a16="http://schemas.microsoft.com/office/drawing/2014/main" id="{A2DA509B-CFCA-4D30-9B2D-575321F66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6280" y="136855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83820</xdr:colOff>
      <xdr:row>87</xdr:row>
      <xdr:rowOff>106680</xdr:rowOff>
    </xdr:to>
    <xdr:pic>
      <xdr:nvPicPr>
        <xdr:cNvPr id="11" name="Picture 10" descr="Rs.">
          <a:extLst>
            <a:ext uri="{FF2B5EF4-FFF2-40B4-BE49-F238E27FC236}">
              <a16:creationId xmlns:a16="http://schemas.microsoft.com/office/drawing/2014/main" id="{1A74FB06-3927-49C5-B411-9011DE1AF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5880" y="136855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97</xdr:row>
      <xdr:rowOff>0</xdr:rowOff>
    </xdr:from>
    <xdr:to>
      <xdr:col>12</xdr:col>
      <xdr:colOff>83820</xdr:colOff>
      <xdr:row>97</xdr:row>
      <xdr:rowOff>106680</xdr:rowOff>
    </xdr:to>
    <xdr:pic>
      <xdr:nvPicPr>
        <xdr:cNvPr id="12" name="Picture 11" descr="Rs.">
          <a:extLst>
            <a:ext uri="{FF2B5EF4-FFF2-40B4-BE49-F238E27FC236}">
              <a16:creationId xmlns:a16="http://schemas.microsoft.com/office/drawing/2014/main" id="{FE34A1FC-5412-4871-8275-BD420B41D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6280" y="163982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83820</xdr:colOff>
      <xdr:row>97</xdr:row>
      <xdr:rowOff>106680</xdr:rowOff>
    </xdr:to>
    <xdr:pic>
      <xdr:nvPicPr>
        <xdr:cNvPr id="13" name="Picture 12" descr="Rs.">
          <a:extLst>
            <a:ext uri="{FF2B5EF4-FFF2-40B4-BE49-F238E27FC236}">
              <a16:creationId xmlns:a16="http://schemas.microsoft.com/office/drawing/2014/main" id="{EC093B54-48CF-40FF-9753-C36FA926A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5880" y="163982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90</xdr:row>
      <xdr:rowOff>0</xdr:rowOff>
    </xdr:from>
    <xdr:to>
      <xdr:col>11</xdr:col>
      <xdr:colOff>83820</xdr:colOff>
      <xdr:row>90</xdr:row>
      <xdr:rowOff>106680</xdr:rowOff>
    </xdr:to>
    <xdr:pic>
      <xdr:nvPicPr>
        <xdr:cNvPr id="2" name="Picture 1" descr="Rs.">
          <a:extLst>
            <a:ext uri="{FF2B5EF4-FFF2-40B4-BE49-F238E27FC236}">
              <a16:creationId xmlns:a16="http://schemas.microsoft.com/office/drawing/2014/main" id="{F3E19E91-A49D-4DE6-982B-CE2D54FAB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8844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83820</xdr:colOff>
      <xdr:row>90</xdr:row>
      <xdr:rowOff>106680</xdr:rowOff>
    </xdr:to>
    <xdr:pic>
      <xdr:nvPicPr>
        <xdr:cNvPr id="3" name="Picture 2" descr="Rs.">
          <a:extLst>
            <a:ext uri="{FF2B5EF4-FFF2-40B4-BE49-F238E27FC236}">
              <a16:creationId xmlns:a16="http://schemas.microsoft.com/office/drawing/2014/main" id="{198AD334-3447-4DA4-8E21-ABB0B7033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8844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83820</xdr:colOff>
      <xdr:row>90</xdr:row>
      <xdr:rowOff>106680</xdr:rowOff>
    </xdr:to>
    <xdr:pic>
      <xdr:nvPicPr>
        <xdr:cNvPr id="4" name="Picture 3" descr="Rs.">
          <a:extLst>
            <a:ext uri="{FF2B5EF4-FFF2-40B4-BE49-F238E27FC236}">
              <a16:creationId xmlns:a16="http://schemas.microsoft.com/office/drawing/2014/main" id="{3816FE6A-F829-48CE-A06E-E07698D83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3251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83820</xdr:colOff>
      <xdr:row>90</xdr:row>
      <xdr:rowOff>106680</xdr:rowOff>
    </xdr:to>
    <xdr:pic>
      <xdr:nvPicPr>
        <xdr:cNvPr id="5" name="Picture 4" descr="Rs.">
          <a:extLst>
            <a:ext uri="{FF2B5EF4-FFF2-40B4-BE49-F238E27FC236}">
              <a16:creationId xmlns:a16="http://schemas.microsoft.com/office/drawing/2014/main" id="{F07B2DCD-5770-4931-BAF8-DF10C2EF4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3251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92</xdr:row>
      <xdr:rowOff>0</xdr:rowOff>
    </xdr:from>
    <xdr:to>
      <xdr:col>12</xdr:col>
      <xdr:colOff>83820</xdr:colOff>
      <xdr:row>92</xdr:row>
      <xdr:rowOff>106680</xdr:rowOff>
    </xdr:to>
    <xdr:pic>
      <xdr:nvPicPr>
        <xdr:cNvPr id="6" name="Picture 5" descr="Rs.">
          <a:extLst>
            <a:ext uri="{FF2B5EF4-FFF2-40B4-BE49-F238E27FC236}">
              <a16:creationId xmlns:a16="http://schemas.microsoft.com/office/drawing/2014/main" id="{E2C21604-F873-47DC-BE86-580017E84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7220" y="52425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83820</xdr:colOff>
      <xdr:row>92</xdr:row>
      <xdr:rowOff>106680</xdr:rowOff>
    </xdr:to>
    <xdr:pic>
      <xdr:nvPicPr>
        <xdr:cNvPr id="7" name="Picture 6" descr="Rs.">
          <a:extLst>
            <a:ext uri="{FF2B5EF4-FFF2-40B4-BE49-F238E27FC236}">
              <a16:creationId xmlns:a16="http://schemas.microsoft.com/office/drawing/2014/main" id="{1579E5AB-6446-49BB-B15F-46973D554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20" y="52425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109</xdr:row>
      <xdr:rowOff>0</xdr:rowOff>
    </xdr:from>
    <xdr:to>
      <xdr:col>12</xdr:col>
      <xdr:colOff>83820</xdr:colOff>
      <xdr:row>109</xdr:row>
      <xdr:rowOff>106680</xdr:rowOff>
    </xdr:to>
    <xdr:pic>
      <xdr:nvPicPr>
        <xdr:cNvPr id="8" name="Picture 7" descr="Rs.">
          <a:extLst>
            <a:ext uri="{FF2B5EF4-FFF2-40B4-BE49-F238E27FC236}">
              <a16:creationId xmlns:a16="http://schemas.microsoft.com/office/drawing/2014/main" id="{6A9A1C84-64F7-4411-A67C-0F18BB162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7220" y="94488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83820</xdr:colOff>
      <xdr:row>109</xdr:row>
      <xdr:rowOff>106680</xdr:rowOff>
    </xdr:to>
    <xdr:pic>
      <xdr:nvPicPr>
        <xdr:cNvPr id="9" name="Picture 8" descr="Rs.">
          <a:extLst>
            <a:ext uri="{FF2B5EF4-FFF2-40B4-BE49-F238E27FC236}">
              <a16:creationId xmlns:a16="http://schemas.microsoft.com/office/drawing/2014/main" id="{37A4448B-1F08-4097-83F5-00641A58F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20" y="944880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0</xdr:rowOff>
    </xdr:from>
    <xdr:to>
      <xdr:col>12</xdr:col>
      <xdr:colOff>83820</xdr:colOff>
      <xdr:row>128</xdr:row>
      <xdr:rowOff>106680</xdr:rowOff>
    </xdr:to>
    <xdr:pic>
      <xdr:nvPicPr>
        <xdr:cNvPr id="10" name="Picture 9" descr="Rs.">
          <a:extLst>
            <a:ext uri="{FF2B5EF4-FFF2-40B4-BE49-F238E27FC236}">
              <a16:creationId xmlns:a16="http://schemas.microsoft.com/office/drawing/2014/main" id="{141D96D8-9B8A-405E-AA94-D48301FD8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7220" y="13655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83820</xdr:colOff>
      <xdr:row>128</xdr:row>
      <xdr:rowOff>106680</xdr:rowOff>
    </xdr:to>
    <xdr:pic>
      <xdr:nvPicPr>
        <xdr:cNvPr id="11" name="Picture 10" descr="Rs.">
          <a:extLst>
            <a:ext uri="{FF2B5EF4-FFF2-40B4-BE49-F238E27FC236}">
              <a16:creationId xmlns:a16="http://schemas.microsoft.com/office/drawing/2014/main" id="{3749C37B-94DF-4DE4-A6BE-4D653ED71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20" y="1365504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138</xdr:row>
      <xdr:rowOff>0</xdr:rowOff>
    </xdr:from>
    <xdr:to>
      <xdr:col>12</xdr:col>
      <xdr:colOff>83820</xdr:colOff>
      <xdr:row>138</xdr:row>
      <xdr:rowOff>106680</xdr:rowOff>
    </xdr:to>
    <xdr:pic>
      <xdr:nvPicPr>
        <xdr:cNvPr id="12" name="Picture 11" descr="Rs.">
          <a:extLst>
            <a:ext uri="{FF2B5EF4-FFF2-40B4-BE49-F238E27FC236}">
              <a16:creationId xmlns:a16="http://schemas.microsoft.com/office/drawing/2014/main" id="{E58EE7C3-A0F8-4337-8203-A070C5A26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7220" y="167335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83820</xdr:colOff>
      <xdr:row>138</xdr:row>
      <xdr:rowOff>106680</xdr:rowOff>
    </xdr:to>
    <xdr:pic>
      <xdr:nvPicPr>
        <xdr:cNvPr id="13" name="Picture 12" descr="Rs.">
          <a:extLst>
            <a:ext uri="{FF2B5EF4-FFF2-40B4-BE49-F238E27FC236}">
              <a16:creationId xmlns:a16="http://schemas.microsoft.com/office/drawing/2014/main" id="{95EE3601-44EE-4704-BF34-60EF2776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20" y="1673352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CD583-D2EA-40A6-828C-D4E8DD237607}" name="Table1" displayName="Table1" ref="A24:F43" totalsRowShown="0" headerRowDxfId="7" dataDxfId="0" headerRowBorderDxfId="9" tableBorderDxfId="10" totalsRowBorderDxfId="8">
  <tableColumns count="6">
    <tableColumn id="1" xr3:uid="{88B01A90-13B1-4B6E-93E0-31EC868797D9}" name="Date" dataDxfId="6"/>
    <tableColumn id="2" xr3:uid="{D8BCD2A8-C2FF-471A-AF1D-BCD462B1E70B}" name="Script" dataDxfId="5"/>
    <tableColumn id="3" xr3:uid="{8D88310C-8A60-4052-8149-FA36247B1607}" name="Close" dataDxfId="4"/>
    <tableColumn id="4" xr3:uid="{33902FC9-2E0A-4A62-BE12-C6AD0609DD92}" name="CE 325" dataDxfId="3"/>
    <tableColumn id="5" xr3:uid="{6DA8AECD-5920-4538-A855-1A2375BC2123}" name="PE 315" dataDxfId="2"/>
    <tableColumn id="6" xr3:uid="{98E2B13E-E2BA-49CB-BAD3-16D3667A0478}" name="Total" dataDxfId="1">
      <calculatedColumnFormula>D25+E25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2FCA-A13B-4AFD-A7A0-AFD9E7116698}">
  <dimension ref="A1:R102"/>
  <sheetViews>
    <sheetView topLeftCell="A22" workbookViewId="0">
      <selection activeCell="C45" sqref="C45"/>
    </sheetView>
  </sheetViews>
  <sheetFormatPr defaultRowHeight="14.4" x14ac:dyDescent="0.3"/>
  <cols>
    <col min="1" max="1" width="9.21875" bestFit="1" customWidth="1"/>
    <col min="2" max="2" width="10.5546875" bestFit="1" customWidth="1"/>
    <col min="3" max="3" width="10.44140625" bestFit="1" customWidth="1"/>
    <col min="4" max="4" width="8" bestFit="1" customWidth="1"/>
    <col min="5" max="5" width="13.44140625" bestFit="1" customWidth="1"/>
    <col min="6" max="6" width="6.5546875" bestFit="1" customWidth="1"/>
    <col min="8" max="8" width="12.33203125" bestFit="1" customWidth="1"/>
    <col min="9" max="9" width="9" bestFit="1" customWidth="1"/>
    <col min="10" max="10" width="10.44140625" bestFit="1" customWidth="1"/>
    <col min="11" max="11" width="12.109375" bestFit="1" customWidth="1"/>
    <col min="14" max="14" width="10.33203125" bestFit="1" customWidth="1"/>
  </cols>
  <sheetData>
    <row r="1" spans="1:11" x14ac:dyDescent="0.3">
      <c r="A1" s="44" t="s">
        <v>7</v>
      </c>
      <c r="B1" s="44" t="s">
        <v>8</v>
      </c>
      <c r="C1" s="44" t="s">
        <v>14</v>
      </c>
      <c r="D1" s="44" t="s">
        <v>81</v>
      </c>
      <c r="E1" s="44" t="s">
        <v>42</v>
      </c>
      <c r="F1" s="44" t="s">
        <v>39</v>
      </c>
      <c r="H1" s="72" t="s">
        <v>10</v>
      </c>
      <c r="I1" s="72"/>
      <c r="J1" s="72"/>
      <c r="K1" s="72"/>
    </row>
    <row r="2" spans="1:11" x14ac:dyDescent="0.3">
      <c r="A2" s="41">
        <v>43717</v>
      </c>
      <c r="B2" s="13" t="s">
        <v>41</v>
      </c>
      <c r="C2" s="13">
        <v>829.1</v>
      </c>
      <c r="D2" s="42">
        <v>10.65</v>
      </c>
      <c r="E2" s="42">
        <v>8.6</v>
      </c>
      <c r="F2" s="43">
        <f>D2+E2</f>
        <v>19.25</v>
      </c>
      <c r="H2" s="14" t="s">
        <v>9</v>
      </c>
      <c r="I2" s="45">
        <f>F2*-1</f>
        <v>-19.25</v>
      </c>
      <c r="J2" s="58">
        <v>1200</v>
      </c>
      <c r="K2" s="45">
        <f>I2*J2</f>
        <v>-23100</v>
      </c>
    </row>
    <row r="3" spans="1:11" ht="15" thickBot="1" x14ac:dyDescent="0.35">
      <c r="A3" s="38">
        <v>43719</v>
      </c>
      <c r="B3" s="29" t="s">
        <v>41</v>
      </c>
      <c r="C3" s="29">
        <v>820.1</v>
      </c>
      <c r="D3" s="30">
        <v>6.6</v>
      </c>
      <c r="E3" s="30">
        <v>10.5</v>
      </c>
      <c r="F3" s="31">
        <f t="shared" ref="F3:F22" si="0">D3+E3</f>
        <v>17.100000000000001</v>
      </c>
      <c r="H3" s="14" t="s">
        <v>11</v>
      </c>
      <c r="I3" s="45">
        <f>F12</f>
        <v>27.9</v>
      </c>
      <c r="J3" s="58">
        <v>1200</v>
      </c>
      <c r="K3" s="45">
        <f t="shared" ref="K3:K4" si="1">I3*J3</f>
        <v>33480</v>
      </c>
    </row>
    <row r="4" spans="1:11" x14ac:dyDescent="0.3">
      <c r="A4" s="39">
        <v>43720</v>
      </c>
      <c r="B4" s="32" t="s">
        <v>41</v>
      </c>
      <c r="C4" s="32">
        <v>816.4</v>
      </c>
      <c r="D4" s="16">
        <v>4.75</v>
      </c>
      <c r="E4" s="16">
        <v>12.6</v>
      </c>
      <c r="F4" s="28">
        <f t="shared" si="0"/>
        <v>17.350000000000001</v>
      </c>
      <c r="H4" s="14" t="s">
        <v>12</v>
      </c>
      <c r="I4" s="45">
        <f>I2+I3</f>
        <v>8.6499999999999986</v>
      </c>
      <c r="J4" s="58">
        <v>1200</v>
      </c>
      <c r="K4" s="45">
        <f t="shared" si="1"/>
        <v>10379.999999999998</v>
      </c>
    </row>
    <row r="5" spans="1:11" ht="15" thickBot="1" x14ac:dyDescent="0.35">
      <c r="A5" s="38">
        <v>43721</v>
      </c>
      <c r="B5" s="29" t="s">
        <v>41</v>
      </c>
      <c r="C5" s="29">
        <v>829.3</v>
      </c>
      <c r="D5" s="30">
        <v>6.8</v>
      </c>
      <c r="E5" s="30">
        <v>7</v>
      </c>
      <c r="F5" s="31">
        <f t="shared" si="0"/>
        <v>13.8</v>
      </c>
      <c r="H5" s="14" t="s">
        <v>40</v>
      </c>
      <c r="I5" s="15"/>
      <c r="J5" s="15"/>
      <c r="K5" s="15">
        <f>K4*100/ABS(K2)</f>
        <v>44.935064935064922</v>
      </c>
    </row>
    <row r="6" spans="1:11" x14ac:dyDescent="0.3">
      <c r="A6" s="39">
        <v>43724</v>
      </c>
      <c r="B6" s="32" t="s">
        <v>41</v>
      </c>
      <c r="C6" s="32">
        <v>827.7</v>
      </c>
      <c r="D6" s="16">
        <v>6.45</v>
      </c>
      <c r="E6" s="16">
        <v>6.35</v>
      </c>
      <c r="F6" s="28">
        <f t="shared" si="0"/>
        <v>12.8</v>
      </c>
    </row>
    <row r="7" spans="1:11" ht="15" thickBot="1" x14ac:dyDescent="0.35">
      <c r="A7" s="38">
        <v>43725</v>
      </c>
      <c r="B7" s="29" t="s">
        <v>41</v>
      </c>
      <c r="C7" s="29">
        <v>831.25</v>
      </c>
      <c r="D7" s="30">
        <v>8</v>
      </c>
      <c r="E7" s="30">
        <v>5</v>
      </c>
      <c r="F7" s="31">
        <f t="shared" si="0"/>
        <v>13</v>
      </c>
    </row>
    <row r="8" spans="1:11" x14ac:dyDescent="0.3">
      <c r="A8" s="39">
        <v>43726</v>
      </c>
      <c r="B8" s="32" t="s">
        <v>41</v>
      </c>
      <c r="C8" s="32">
        <v>829.85</v>
      </c>
      <c r="D8" s="16">
        <v>6.8</v>
      </c>
      <c r="E8" s="16">
        <v>4.95</v>
      </c>
      <c r="F8" s="28">
        <f t="shared" si="0"/>
        <v>11.75</v>
      </c>
    </row>
    <row r="9" spans="1:11" ht="15" thickBot="1" x14ac:dyDescent="0.35">
      <c r="A9" s="38">
        <v>43727</v>
      </c>
      <c r="B9" s="29" t="s">
        <v>41</v>
      </c>
      <c r="C9" s="29">
        <v>820.7</v>
      </c>
      <c r="D9" s="30">
        <v>2.9</v>
      </c>
      <c r="E9" s="30">
        <v>8.1</v>
      </c>
      <c r="F9" s="31">
        <f t="shared" si="0"/>
        <v>11</v>
      </c>
    </row>
    <row r="10" spans="1:11" ht="15" thickBot="1" x14ac:dyDescent="0.35">
      <c r="A10" s="40">
        <v>43728</v>
      </c>
      <c r="B10" s="33" t="s">
        <v>41</v>
      </c>
      <c r="C10" s="33">
        <v>805</v>
      </c>
      <c r="D10" s="34">
        <v>2.7</v>
      </c>
      <c r="E10" s="34">
        <v>17</v>
      </c>
      <c r="F10" s="35">
        <f t="shared" si="0"/>
        <v>19.7</v>
      </c>
    </row>
    <row r="11" spans="1:11" ht="15" thickBot="1" x14ac:dyDescent="0.35">
      <c r="A11" s="38">
        <v>43731</v>
      </c>
      <c r="B11" s="29" t="s">
        <v>41</v>
      </c>
      <c r="C11" s="29">
        <v>764.35</v>
      </c>
      <c r="D11" s="30">
        <v>1.1499999999999999</v>
      </c>
      <c r="E11" s="30">
        <v>65</v>
      </c>
      <c r="F11" s="31">
        <f t="shared" si="0"/>
        <v>66.150000000000006</v>
      </c>
    </row>
    <row r="12" spans="1:11" x14ac:dyDescent="0.3">
      <c r="A12" s="37">
        <v>43732</v>
      </c>
      <c r="B12" s="11" t="s">
        <v>41</v>
      </c>
      <c r="C12" s="11">
        <v>794.05</v>
      </c>
      <c r="D12" s="16">
        <v>0.9</v>
      </c>
      <c r="E12" s="16">
        <v>27</v>
      </c>
      <c r="F12" s="28">
        <f t="shared" si="0"/>
        <v>27.9</v>
      </c>
    </row>
    <row r="13" spans="1:11" ht="15" thickBot="1" x14ac:dyDescent="0.35">
      <c r="A13" s="38">
        <v>43733</v>
      </c>
      <c r="B13" s="29" t="s">
        <v>41</v>
      </c>
      <c r="C13" s="29">
        <v>792.65</v>
      </c>
      <c r="D13" s="30">
        <v>0.4</v>
      </c>
      <c r="E13" s="30">
        <v>25.9</v>
      </c>
      <c r="F13" s="31">
        <f t="shared" si="0"/>
        <v>26.299999999999997</v>
      </c>
    </row>
    <row r="14" spans="1:11" x14ac:dyDescent="0.3">
      <c r="A14" s="39">
        <v>43734</v>
      </c>
      <c r="B14" s="32" t="s">
        <v>41</v>
      </c>
      <c r="C14" s="32">
        <v>782.55</v>
      </c>
      <c r="D14" s="16">
        <v>0.05</v>
      </c>
      <c r="E14" s="16">
        <v>37.950000000000003</v>
      </c>
      <c r="F14" s="28">
        <f t="shared" si="0"/>
        <v>38</v>
      </c>
    </row>
    <row r="15" spans="1:11" x14ac:dyDescent="0.3">
      <c r="A15" s="27"/>
      <c r="B15" s="27"/>
      <c r="C15" s="27"/>
      <c r="D15" s="27"/>
      <c r="E15" s="27"/>
      <c r="F15" s="27"/>
    </row>
    <row r="16" spans="1:11" x14ac:dyDescent="0.3">
      <c r="A16" s="44" t="s">
        <v>7</v>
      </c>
      <c r="B16" s="44" t="s">
        <v>8</v>
      </c>
      <c r="C16" s="44" t="s">
        <v>14</v>
      </c>
      <c r="D16" s="44" t="s">
        <v>98</v>
      </c>
      <c r="E16" s="44" t="s">
        <v>99</v>
      </c>
      <c r="F16" s="44" t="s">
        <v>39</v>
      </c>
      <c r="H16" s="72" t="s">
        <v>10</v>
      </c>
      <c r="I16" s="72"/>
      <c r="J16" s="72"/>
      <c r="K16" s="72"/>
    </row>
    <row r="17" spans="1:11" ht="15" thickBot="1" x14ac:dyDescent="0.35">
      <c r="A17" s="38">
        <v>43735</v>
      </c>
      <c r="B17" s="29" t="s">
        <v>41</v>
      </c>
      <c r="C17" s="29">
        <v>782.2</v>
      </c>
      <c r="D17" s="30">
        <v>24</v>
      </c>
      <c r="E17" s="30">
        <v>23.5</v>
      </c>
      <c r="F17" s="31">
        <f t="shared" si="0"/>
        <v>47.5</v>
      </c>
      <c r="H17" s="14" t="s">
        <v>9</v>
      </c>
      <c r="I17" s="45">
        <f>F17*-1</f>
        <v>-47.5</v>
      </c>
      <c r="J17" s="58">
        <v>1200</v>
      </c>
      <c r="K17" s="45">
        <f>I17*J17</f>
        <v>-57000</v>
      </c>
    </row>
    <row r="18" spans="1:11" x14ac:dyDescent="0.3">
      <c r="A18" s="39">
        <v>43738</v>
      </c>
      <c r="B18" s="32" t="s">
        <v>41</v>
      </c>
      <c r="C18" s="32">
        <v>805.65</v>
      </c>
      <c r="D18" s="16">
        <v>31.4</v>
      </c>
      <c r="E18" s="16">
        <v>15</v>
      </c>
      <c r="F18" s="28">
        <f t="shared" si="0"/>
        <v>46.4</v>
      </c>
      <c r="H18" s="14" t="s">
        <v>11</v>
      </c>
      <c r="I18" s="45">
        <f>F22</f>
        <v>45.900000000000006</v>
      </c>
      <c r="J18" s="58">
        <v>1200</v>
      </c>
      <c r="K18" s="45">
        <f t="shared" ref="K18:K19" si="2">I18*J18</f>
        <v>55080.000000000007</v>
      </c>
    </row>
    <row r="19" spans="1:11" ht="15" thickBot="1" x14ac:dyDescent="0.35">
      <c r="A19" s="56">
        <v>43739</v>
      </c>
      <c r="B19" s="12" t="s">
        <v>41</v>
      </c>
      <c r="C19" s="12">
        <v>793.55</v>
      </c>
      <c r="D19" s="17">
        <v>28.2</v>
      </c>
      <c r="E19" s="17">
        <v>17.55</v>
      </c>
      <c r="F19" s="57">
        <f t="shared" si="0"/>
        <v>45.75</v>
      </c>
      <c r="H19" s="14" t="s">
        <v>12</v>
      </c>
      <c r="I19" s="45">
        <f>I17+I18</f>
        <v>-1.5999999999999943</v>
      </c>
      <c r="J19" s="58">
        <v>1200</v>
      </c>
      <c r="K19" s="45">
        <f t="shared" si="2"/>
        <v>-1919.9999999999932</v>
      </c>
    </row>
    <row r="20" spans="1:11" x14ac:dyDescent="0.3">
      <c r="A20" s="39">
        <v>43741</v>
      </c>
      <c r="B20" s="32" t="s">
        <v>41</v>
      </c>
      <c r="C20" s="32">
        <v>785.6</v>
      </c>
      <c r="D20" s="16">
        <v>23.5</v>
      </c>
      <c r="E20" s="16">
        <v>20.9</v>
      </c>
      <c r="F20" s="28">
        <f t="shared" si="0"/>
        <v>44.4</v>
      </c>
      <c r="H20" s="14" t="s">
        <v>40</v>
      </c>
      <c r="I20" s="15"/>
      <c r="J20" s="15"/>
      <c r="K20" s="15">
        <f>K19*100/ABS(K17)</f>
        <v>-3.3684210526315672</v>
      </c>
    </row>
    <row r="21" spans="1:11" ht="15" thickBot="1" x14ac:dyDescent="0.35">
      <c r="A21" s="38">
        <v>43742</v>
      </c>
      <c r="B21" s="29" t="s">
        <v>41</v>
      </c>
      <c r="C21" s="29">
        <v>793.45</v>
      </c>
      <c r="D21" s="30">
        <v>24.5</v>
      </c>
      <c r="E21" s="30">
        <v>19.05</v>
      </c>
      <c r="F21" s="31">
        <f t="shared" si="0"/>
        <v>43.55</v>
      </c>
    </row>
    <row r="22" spans="1:11" ht="15" thickBot="1" x14ac:dyDescent="0.35">
      <c r="A22" s="40">
        <v>43745</v>
      </c>
      <c r="B22" s="33" t="s">
        <v>41</v>
      </c>
      <c r="C22" s="33">
        <v>789.55</v>
      </c>
      <c r="D22" s="34">
        <v>24.8</v>
      </c>
      <c r="E22" s="34">
        <v>21.1</v>
      </c>
      <c r="F22" s="35">
        <f t="shared" si="0"/>
        <v>45.900000000000006</v>
      </c>
    </row>
    <row r="24" spans="1:11" x14ac:dyDescent="0.3">
      <c r="A24" s="44" t="s">
        <v>7</v>
      </c>
      <c r="B24" s="44" t="s">
        <v>8</v>
      </c>
      <c r="C24" s="44" t="s">
        <v>14</v>
      </c>
      <c r="D24" s="44" t="s">
        <v>358</v>
      </c>
      <c r="E24" s="44" t="s">
        <v>359</v>
      </c>
      <c r="F24" s="44" t="s">
        <v>39</v>
      </c>
      <c r="H24" s="72" t="s">
        <v>10</v>
      </c>
      <c r="I24" s="72"/>
      <c r="J24" s="72"/>
      <c r="K24" s="72"/>
    </row>
    <row r="25" spans="1:11" x14ac:dyDescent="0.3">
      <c r="A25" s="67">
        <v>43678</v>
      </c>
      <c r="B25" s="50" t="s">
        <v>41</v>
      </c>
      <c r="C25" s="50">
        <v>773.45</v>
      </c>
      <c r="D25" s="51">
        <v>15.35</v>
      </c>
      <c r="E25" s="51">
        <v>10.65</v>
      </c>
      <c r="F25" s="51">
        <f>D25+E25</f>
        <v>26</v>
      </c>
      <c r="H25" s="61" t="s">
        <v>9</v>
      </c>
      <c r="I25" s="45">
        <f>F25*-1</f>
        <v>-26</v>
      </c>
      <c r="J25" s="58">
        <v>1200</v>
      </c>
      <c r="K25" s="45">
        <f>I25*J25</f>
        <v>-31200</v>
      </c>
    </row>
    <row r="26" spans="1:11" x14ac:dyDescent="0.3">
      <c r="A26" s="68">
        <v>43679</v>
      </c>
      <c r="B26" s="54" t="s">
        <v>41</v>
      </c>
      <c r="C26" s="54">
        <v>779.95</v>
      </c>
      <c r="D26" s="55">
        <v>17.399999999999999</v>
      </c>
      <c r="E26" s="55">
        <v>10</v>
      </c>
      <c r="F26" s="51">
        <f t="shared" ref="F26:F43" si="3">D26+E26</f>
        <v>27.4</v>
      </c>
      <c r="H26" s="61" t="s">
        <v>11</v>
      </c>
      <c r="I26" s="45">
        <f>F26</f>
        <v>27.4</v>
      </c>
      <c r="J26" s="58">
        <v>1200</v>
      </c>
      <c r="K26" s="45">
        <f t="shared" ref="K26:K27" si="4">I26*J26</f>
        <v>32880</v>
      </c>
    </row>
    <row r="27" spans="1:11" x14ac:dyDescent="0.3">
      <c r="A27" s="67">
        <v>43682</v>
      </c>
      <c r="B27" s="50" t="s">
        <v>41</v>
      </c>
      <c r="C27" s="50">
        <v>779.15</v>
      </c>
      <c r="D27" s="51">
        <v>17.350000000000001</v>
      </c>
      <c r="E27" s="51">
        <v>10.199999999999999</v>
      </c>
      <c r="F27" s="51">
        <f t="shared" si="3"/>
        <v>27.55</v>
      </c>
      <c r="H27" s="61" t="s">
        <v>12</v>
      </c>
      <c r="I27" s="45">
        <f>I25+I26</f>
        <v>1.3999999999999986</v>
      </c>
      <c r="J27" s="58">
        <v>1200</v>
      </c>
      <c r="K27" s="45">
        <f t="shared" si="4"/>
        <v>1679.9999999999982</v>
      </c>
    </row>
    <row r="28" spans="1:11" x14ac:dyDescent="0.3">
      <c r="A28" s="68">
        <v>43683</v>
      </c>
      <c r="B28" s="54" t="s">
        <v>41</v>
      </c>
      <c r="C28" s="54">
        <v>776.4</v>
      </c>
      <c r="D28" s="55">
        <v>15.95</v>
      </c>
      <c r="E28" s="55">
        <v>11</v>
      </c>
      <c r="F28" s="51">
        <f t="shared" si="3"/>
        <v>26.95</v>
      </c>
      <c r="H28" s="61" t="s">
        <v>40</v>
      </c>
      <c r="I28" s="15"/>
      <c r="J28" s="15"/>
      <c r="K28" s="15">
        <f>K27*100/ABS(K25)</f>
        <v>5.3846153846153788</v>
      </c>
    </row>
    <row r="29" spans="1:11" x14ac:dyDescent="0.3">
      <c r="A29" s="67">
        <v>43684</v>
      </c>
      <c r="B29" s="50" t="s">
        <v>41</v>
      </c>
      <c r="C29" s="50">
        <v>778.9</v>
      </c>
      <c r="D29" s="51">
        <v>16.3</v>
      </c>
      <c r="E29" s="51">
        <v>9.35</v>
      </c>
      <c r="F29" s="51">
        <f t="shared" si="3"/>
        <v>25.65</v>
      </c>
    </row>
    <row r="30" spans="1:11" x14ac:dyDescent="0.3">
      <c r="A30" s="68">
        <v>43685</v>
      </c>
      <c r="B30" s="54" t="s">
        <v>41</v>
      </c>
      <c r="C30" s="54">
        <v>790.95</v>
      </c>
      <c r="D30" s="55">
        <v>20.85</v>
      </c>
      <c r="E30" s="55">
        <v>5.2</v>
      </c>
      <c r="F30" s="51">
        <f t="shared" si="3"/>
        <v>26.05</v>
      </c>
    </row>
    <row r="31" spans="1:11" x14ac:dyDescent="0.3">
      <c r="A31" s="67">
        <v>43686</v>
      </c>
      <c r="B31" s="50" t="s">
        <v>41</v>
      </c>
      <c r="C31" s="50">
        <v>790.55</v>
      </c>
      <c r="D31" s="51">
        <v>19.350000000000001</v>
      </c>
      <c r="E31" s="51">
        <v>4.9000000000000004</v>
      </c>
      <c r="F31" s="51">
        <f t="shared" si="3"/>
        <v>24.25</v>
      </c>
    </row>
    <row r="32" spans="1:11" x14ac:dyDescent="0.3">
      <c r="A32" s="68">
        <v>43690</v>
      </c>
      <c r="B32" s="54" t="s">
        <v>41</v>
      </c>
      <c r="C32" s="54">
        <v>765.7</v>
      </c>
      <c r="D32" s="55">
        <v>9.6</v>
      </c>
      <c r="E32" s="55">
        <v>12.5</v>
      </c>
      <c r="F32" s="51">
        <f t="shared" si="3"/>
        <v>22.1</v>
      </c>
    </row>
    <row r="33" spans="1:6" x14ac:dyDescent="0.3">
      <c r="A33" s="67">
        <v>43691</v>
      </c>
      <c r="B33" s="50" t="s">
        <v>41</v>
      </c>
      <c r="C33" s="50">
        <v>774.3</v>
      </c>
      <c r="D33" s="51">
        <v>10.3</v>
      </c>
      <c r="E33" s="51">
        <v>9.1</v>
      </c>
      <c r="F33" s="51">
        <f t="shared" si="3"/>
        <v>19.399999999999999</v>
      </c>
    </row>
    <row r="34" spans="1:6" x14ac:dyDescent="0.3">
      <c r="A34" s="68">
        <v>43693</v>
      </c>
      <c r="B34" s="54" t="s">
        <v>41</v>
      </c>
      <c r="C34" s="54">
        <v>774.3</v>
      </c>
      <c r="D34" s="55">
        <v>10.75</v>
      </c>
      <c r="E34" s="55">
        <v>7.45</v>
      </c>
      <c r="F34" s="51">
        <f t="shared" si="3"/>
        <v>18.2</v>
      </c>
    </row>
    <row r="35" spans="1:6" x14ac:dyDescent="0.3">
      <c r="A35" s="67">
        <v>43696</v>
      </c>
      <c r="B35" s="50" t="s">
        <v>41</v>
      </c>
      <c r="C35" s="50">
        <v>778.2</v>
      </c>
      <c r="D35" s="51">
        <v>11.9</v>
      </c>
      <c r="E35" s="51">
        <v>5.9</v>
      </c>
      <c r="F35" s="51">
        <f t="shared" si="3"/>
        <v>17.8</v>
      </c>
    </row>
    <row r="36" spans="1:6" x14ac:dyDescent="0.3">
      <c r="A36" s="68">
        <v>43697</v>
      </c>
      <c r="B36" s="54" t="s">
        <v>41</v>
      </c>
      <c r="C36" s="54">
        <v>792.95</v>
      </c>
      <c r="D36" s="55">
        <v>19.25</v>
      </c>
      <c r="E36" s="55">
        <v>2.85</v>
      </c>
      <c r="F36" s="51">
        <f t="shared" si="3"/>
        <v>22.1</v>
      </c>
    </row>
    <row r="37" spans="1:6" x14ac:dyDescent="0.3">
      <c r="A37" s="67">
        <v>43698</v>
      </c>
      <c r="B37" s="50" t="s">
        <v>41</v>
      </c>
      <c r="C37" s="50">
        <v>800.65</v>
      </c>
      <c r="D37" s="51">
        <v>23.85</v>
      </c>
      <c r="E37" s="51">
        <v>1.85</v>
      </c>
      <c r="F37" s="51">
        <f t="shared" si="3"/>
        <v>25.700000000000003</v>
      </c>
    </row>
    <row r="38" spans="1:6" x14ac:dyDescent="0.3">
      <c r="A38" s="67">
        <v>43699</v>
      </c>
      <c r="B38" s="50" t="s">
        <v>41</v>
      </c>
      <c r="C38" s="50">
        <v>795.75</v>
      </c>
      <c r="D38" s="51">
        <v>19.5</v>
      </c>
      <c r="E38" s="51">
        <v>2</v>
      </c>
      <c r="F38" s="51">
        <f t="shared" si="3"/>
        <v>21.5</v>
      </c>
    </row>
    <row r="39" spans="1:6" x14ac:dyDescent="0.3">
      <c r="A39" s="68">
        <v>43700</v>
      </c>
      <c r="B39" s="54" t="s">
        <v>41</v>
      </c>
      <c r="C39" s="54">
        <v>803.5</v>
      </c>
      <c r="D39" s="55">
        <v>24.2</v>
      </c>
      <c r="E39" s="55">
        <v>1.05</v>
      </c>
      <c r="F39" s="51">
        <f t="shared" si="3"/>
        <v>25.25</v>
      </c>
    </row>
    <row r="40" spans="1:6" x14ac:dyDescent="0.3">
      <c r="A40" s="67">
        <v>43703</v>
      </c>
      <c r="B40" s="50" t="s">
        <v>41</v>
      </c>
      <c r="C40" s="50">
        <v>802.1</v>
      </c>
      <c r="D40" s="51">
        <v>24.4</v>
      </c>
      <c r="E40" s="51">
        <v>0.75</v>
      </c>
      <c r="F40" s="51">
        <f t="shared" si="3"/>
        <v>25.15</v>
      </c>
    </row>
    <row r="41" spans="1:6" x14ac:dyDescent="0.3">
      <c r="A41" s="68">
        <v>43704</v>
      </c>
      <c r="B41" s="54" t="s">
        <v>41</v>
      </c>
      <c r="C41" s="54">
        <v>785.6</v>
      </c>
      <c r="D41" s="55">
        <v>10.65</v>
      </c>
      <c r="E41" s="55">
        <v>0.9</v>
      </c>
      <c r="F41" s="51">
        <f t="shared" si="3"/>
        <v>11.55</v>
      </c>
    </row>
    <row r="42" spans="1:6" x14ac:dyDescent="0.3">
      <c r="A42" s="67">
        <v>43705</v>
      </c>
      <c r="B42" s="50" t="s">
        <v>41</v>
      </c>
      <c r="C42" s="50">
        <v>800.8</v>
      </c>
      <c r="D42" s="51">
        <v>21.8</v>
      </c>
      <c r="E42" s="51">
        <v>0.2</v>
      </c>
      <c r="F42" s="51">
        <f t="shared" si="3"/>
        <v>22</v>
      </c>
    </row>
    <row r="43" spans="1:6" x14ac:dyDescent="0.3">
      <c r="A43" s="68">
        <v>43706</v>
      </c>
      <c r="B43" s="54" t="s">
        <v>41</v>
      </c>
      <c r="C43" s="54">
        <v>807</v>
      </c>
      <c r="D43" s="55">
        <v>26.65</v>
      </c>
      <c r="E43" s="55">
        <v>0.05</v>
      </c>
      <c r="F43" s="51">
        <f t="shared" si="3"/>
        <v>26.7</v>
      </c>
    </row>
    <row r="44" spans="1:6" x14ac:dyDescent="0.3">
      <c r="C44">
        <f>C43-C25</f>
        <v>33.549999999999955</v>
      </c>
    </row>
    <row r="49" spans="1:18" ht="15" thickBot="1" x14ac:dyDescent="0.35"/>
    <row r="50" spans="1:18" ht="64.8" x14ac:dyDescent="0.3">
      <c r="A50" s="69" t="s">
        <v>17</v>
      </c>
      <c r="B50" s="69" t="s">
        <v>7</v>
      </c>
      <c r="C50" s="69" t="s">
        <v>18</v>
      </c>
      <c r="D50" s="18" t="s">
        <v>19</v>
      </c>
      <c r="E50" s="69" t="s">
        <v>21</v>
      </c>
      <c r="F50" s="69" t="s">
        <v>22</v>
      </c>
      <c r="G50" s="69" t="s">
        <v>23</v>
      </c>
      <c r="H50" s="69" t="s">
        <v>24</v>
      </c>
      <c r="I50" s="69" t="s">
        <v>14</v>
      </c>
      <c r="J50" s="18"/>
      <c r="K50" s="69" t="s">
        <v>25</v>
      </c>
      <c r="L50" s="69" t="s">
        <v>26</v>
      </c>
      <c r="M50" s="69" t="s">
        <v>27</v>
      </c>
      <c r="N50" s="18" t="s">
        <v>28</v>
      </c>
      <c r="O50" s="18" t="s">
        <v>31</v>
      </c>
      <c r="P50" s="69" t="s">
        <v>32</v>
      </c>
      <c r="Q50" s="69" t="s">
        <v>33</v>
      </c>
      <c r="R50" s="69" t="s">
        <v>34</v>
      </c>
    </row>
    <row r="51" spans="1:18" ht="16.2" x14ac:dyDescent="0.3">
      <c r="A51" s="70"/>
      <c r="B51" s="70"/>
      <c r="C51" s="70"/>
      <c r="D51" s="19" t="s">
        <v>20</v>
      </c>
      <c r="E51" s="70"/>
      <c r="F51" s="70"/>
      <c r="G51" s="70"/>
      <c r="H51" s="70"/>
      <c r="I51" s="70"/>
      <c r="J51" s="19"/>
      <c r="K51" s="70"/>
      <c r="L51" s="70"/>
      <c r="M51" s="70"/>
      <c r="N51" s="19" t="s">
        <v>29</v>
      </c>
      <c r="O51" s="19" t="s">
        <v>29</v>
      </c>
      <c r="P51" s="70"/>
      <c r="Q51" s="70"/>
      <c r="R51" s="70"/>
    </row>
    <row r="52" spans="1:18" ht="16.8" thickBot="1" x14ac:dyDescent="0.35">
      <c r="A52" s="71"/>
      <c r="B52" s="71"/>
      <c r="C52" s="71"/>
      <c r="D52" s="20"/>
      <c r="E52" s="71"/>
      <c r="F52" s="71"/>
      <c r="G52" s="71"/>
      <c r="H52" s="71"/>
      <c r="I52" s="71"/>
      <c r="J52" s="20"/>
      <c r="K52" s="71"/>
      <c r="L52" s="71"/>
      <c r="M52" s="71"/>
      <c r="N52" s="20" t="s">
        <v>30</v>
      </c>
      <c r="O52" s="20" t="s">
        <v>30</v>
      </c>
      <c r="P52" s="71"/>
      <c r="Q52" s="71"/>
      <c r="R52" s="71"/>
    </row>
    <row r="53" spans="1:18" ht="16.8" thickBot="1" x14ac:dyDescent="0.35">
      <c r="A53" s="1" t="s">
        <v>41</v>
      </c>
      <c r="B53" s="2">
        <v>43717</v>
      </c>
      <c r="C53" s="2">
        <v>43734</v>
      </c>
      <c r="D53" s="1" t="s">
        <v>1</v>
      </c>
      <c r="E53" s="1">
        <v>840</v>
      </c>
      <c r="F53" s="1">
        <v>16.55</v>
      </c>
      <c r="G53" s="1">
        <v>16.7</v>
      </c>
      <c r="H53" s="1">
        <v>10</v>
      </c>
      <c r="I53" s="1">
        <v>10.45</v>
      </c>
      <c r="J53" s="1"/>
      <c r="K53" s="1">
        <v>10.65</v>
      </c>
      <c r="L53" s="1">
        <v>10.45</v>
      </c>
      <c r="M53" s="1">
        <v>878</v>
      </c>
      <c r="N53" s="3">
        <v>8985.06</v>
      </c>
      <c r="O53" s="1">
        <v>134.82</v>
      </c>
      <c r="P53" s="1" t="s">
        <v>82</v>
      </c>
      <c r="Q53" s="4">
        <v>2400</v>
      </c>
      <c r="R53" s="10">
        <v>829.1</v>
      </c>
    </row>
    <row r="54" spans="1:18" ht="16.8" thickBot="1" x14ac:dyDescent="0.35">
      <c r="A54" s="5" t="s">
        <v>41</v>
      </c>
      <c r="B54" s="6">
        <v>43719</v>
      </c>
      <c r="C54" s="6">
        <v>43734</v>
      </c>
      <c r="D54" s="5" t="s">
        <v>1</v>
      </c>
      <c r="E54" s="5">
        <v>840</v>
      </c>
      <c r="F54" s="5">
        <v>8.6999999999999993</v>
      </c>
      <c r="G54" s="5">
        <v>8.9</v>
      </c>
      <c r="H54" s="5">
        <v>5</v>
      </c>
      <c r="I54" s="5">
        <v>6.2</v>
      </c>
      <c r="J54" s="5"/>
      <c r="K54" s="5">
        <v>6.6</v>
      </c>
      <c r="L54" s="5">
        <v>6.2</v>
      </c>
      <c r="M54" s="8">
        <v>1232</v>
      </c>
      <c r="N54" s="7">
        <v>12510.99</v>
      </c>
      <c r="O54" s="5">
        <v>92.43</v>
      </c>
      <c r="P54" s="5" t="s">
        <v>83</v>
      </c>
      <c r="Q54" s="8">
        <v>-50400</v>
      </c>
      <c r="R54" s="9">
        <v>820.1</v>
      </c>
    </row>
    <row r="55" spans="1:18" ht="16.8" thickBot="1" x14ac:dyDescent="0.35">
      <c r="A55" s="1" t="s">
        <v>41</v>
      </c>
      <c r="B55" s="2">
        <v>43720</v>
      </c>
      <c r="C55" s="2">
        <v>43734</v>
      </c>
      <c r="D55" s="1" t="s">
        <v>1</v>
      </c>
      <c r="E55" s="1">
        <v>840</v>
      </c>
      <c r="F55" s="1">
        <v>5.25</v>
      </c>
      <c r="G55" s="1">
        <v>5.65</v>
      </c>
      <c r="H55" s="1">
        <v>3.75</v>
      </c>
      <c r="I55" s="1">
        <v>4.55</v>
      </c>
      <c r="J55" s="1"/>
      <c r="K55" s="1">
        <v>4.75</v>
      </c>
      <c r="L55" s="1">
        <v>4.55</v>
      </c>
      <c r="M55" s="1">
        <v>934</v>
      </c>
      <c r="N55" s="3">
        <v>9467.9599999999991</v>
      </c>
      <c r="O55" s="1">
        <v>53.24</v>
      </c>
      <c r="P55" s="1" t="s">
        <v>84</v>
      </c>
      <c r="Q55" s="4">
        <v>28800</v>
      </c>
      <c r="R55" s="10">
        <v>816.4</v>
      </c>
    </row>
    <row r="56" spans="1:18" ht="16.8" thickBot="1" x14ac:dyDescent="0.35">
      <c r="A56" s="5" t="s">
        <v>41</v>
      </c>
      <c r="B56" s="6">
        <v>43721</v>
      </c>
      <c r="C56" s="6">
        <v>43734</v>
      </c>
      <c r="D56" s="5" t="s">
        <v>1</v>
      </c>
      <c r="E56" s="5">
        <v>840</v>
      </c>
      <c r="F56" s="5">
        <v>4.7</v>
      </c>
      <c r="G56" s="5">
        <v>7.4</v>
      </c>
      <c r="H56" s="5">
        <v>4.7</v>
      </c>
      <c r="I56" s="5">
        <v>6.75</v>
      </c>
      <c r="J56" s="5"/>
      <c r="K56" s="5">
        <v>6.8</v>
      </c>
      <c r="L56" s="5">
        <v>6.75</v>
      </c>
      <c r="M56" s="8">
        <v>1897</v>
      </c>
      <c r="N56" s="7">
        <v>19261.13</v>
      </c>
      <c r="O56" s="5">
        <v>139.37</v>
      </c>
      <c r="P56" s="5" t="s">
        <v>85</v>
      </c>
      <c r="Q56" s="8">
        <v>-12000</v>
      </c>
      <c r="R56" s="9">
        <v>829.3</v>
      </c>
    </row>
    <row r="57" spans="1:18" ht="16.8" thickBot="1" x14ac:dyDescent="0.35">
      <c r="A57" s="1" t="s">
        <v>41</v>
      </c>
      <c r="B57" s="2">
        <v>43724</v>
      </c>
      <c r="C57" s="2">
        <v>43734</v>
      </c>
      <c r="D57" s="1" t="s">
        <v>1</v>
      </c>
      <c r="E57" s="1">
        <v>840</v>
      </c>
      <c r="F57" s="1">
        <v>7.9</v>
      </c>
      <c r="G57" s="1">
        <v>10.9</v>
      </c>
      <c r="H57" s="1">
        <v>5.2</v>
      </c>
      <c r="I57" s="1">
        <v>6.4</v>
      </c>
      <c r="J57" s="1"/>
      <c r="K57" s="1">
        <v>6.45</v>
      </c>
      <c r="L57" s="1">
        <v>6.4</v>
      </c>
      <c r="M57" s="4">
        <v>1880</v>
      </c>
      <c r="N57" s="3">
        <v>19110.12</v>
      </c>
      <c r="O57" s="1">
        <v>159.72</v>
      </c>
      <c r="P57" s="1" t="s">
        <v>86</v>
      </c>
      <c r="Q57" s="1" t="s">
        <v>35</v>
      </c>
      <c r="R57" s="10">
        <v>827.7</v>
      </c>
    </row>
    <row r="58" spans="1:18" ht="16.8" thickBot="1" x14ac:dyDescent="0.35">
      <c r="A58" s="5" t="s">
        <v>41</v>
      </c>
      <c r="B58" s="6">
        <v>43725</v>
      </c>
      <c r="C58" s="6">
        <v>43734</v>
      </c>
      <c r="D58" s="5" t="s">
        <v>1</v>
      </c>
      <c r="E58" s="5">
        <v>840</v>
      </c>
      <c r="F58" s="5">
        <v>6.4</v>
      </c>
      <c r="G58" s="5">
        <v>8.3000000000000007</v>
      </c>
      <c r="H58" s="5">
        <v>4.4000000000000004</v>
      </c>
      <c r="I58" s="5">
        <v>7.6</v>
      </c>
      <c r="J58" s="5"/>
      <c r="K58" s="5">
        <v>8</v>
      </c>
      <c r="L58" s="5">
        <v>7.6</v>
      </c>
      <c r="M58" s="8">
        <v>1590</v>
      </c>
      <c r="N58" s="7">
        <v>16142.55</v>
      </c>
      <c r="O58" s="5">
        <v>115.35</v>
      </c>
      <c r="P58" s="5" t="s">
        <v>87</v>
      </c>
      <c r="Q58" s="8">
        <v>-54000</v>
      </c>
      <c r="R58" s="9">
        <v>831.25</v>
      </c>
    </row>
    <row r="59" spans="1:18" ht="16.8" thickBot="1" x14ac:dyDescent="0.35">
      <c r="A59" s="1" t="s">
        <v>41</v>
      </c>
      <c r="B59" s="2">
        <v>43726</v>
      </c>
      <c r="C59" s="2">
        <v>43734</v>
      </c>
      <c r="D59" s="1" t="s">
        <v>1</v>
      </c>
      <c r="E59" s="1">
        <v>840</v>
      </c>
      <c r="F59" s="1">
        <v>6.3</v>
      </c>
      <c r="G59" s="1">
        <v>8.0500000000000007</v>
      </c>
      <c r="H59" s="1">
        <v>4.6500000000000004</v>
      </c>
      <c r="I59" s="1">
        <v>6.55</v>
      </c>
      <c r="J59" s="1"/>
      <c r="K59" s="1">
        <v>6.8</v>
      </c>
      <c r="L59" s="1">
        <v>6.55</v>
      </c>
      <c r="M59" s="4">
        <v>1701</v>
      </c>
      <c r="N59" s="3">
        <v>17280.16</v>
      </c>
      <c r="O59" s="1">
        <v>134.08000000000001</v>
      </c>
      <c r="P59" s="1" t="s">
        <v>88</v>
      </c>
      <c r="Q59" s="4">
        <v>14400</v>
      </c>
      <c r="R59" s="10">
        <v>829.85</v>
      </c>
    </row>
    <row r="60" spans="1:18" ht="16.8" thickBot="1" x14ac:dyDescent="0.35">
      <c r="A60" s="5" t="s">
        <v>41</v>
      </c>
      <c r="B60" s="6">
        <v>43727</v>
      </c>
      <c r="C60" s="6">
        <v>43734</v>
      </c>
      <c r="D60" s="5" t="s">
        <v>1</v>
      </c>
      <c r="E60" s="5">
        <v>840</v>
      </c>
      <c r="F60" s="5">
        <v>5.5</v>
      </c>
      <c r="G60" s="5">
        <v>5.5</v>
      </c>
      <c r="H60" s="5">
        <v>2.15</v>
      </c>
      <c r="I60" s="5">
        <v>3.05</v>
      </c>
      <c r="J60" s="5"/>
      <c r="K60" s="5">
        <v>2.9</v>
      </c>
      <c r="L60" s="5">
        <v>3.05</v>
      </c>
      <c r="M60" s="8">
        <v>1348</v>
      </c>
      <c r="N60" s="7">
        <v>13643.55</v>
      </c>
      <c r="O60" s="5">
        <v>55.71</v>
      </c>
      <c r="P60" s="5" t="s">
        <v>89</v>
      </c>
      <c r="Q60" s="5" t="s">
        <v>90</v>
      </c>
      <c r="R60" s="9">
        <v>820.7</v>
      </c>
    </row>
    <row r="61" spans="1:18" ht="16.8" thickBot="1" x14ac:dyDescent="0.35">
      <c r="A61" s="1" t="s">
        <v>41</v>
      </c>
      <c r="B61" s="2">
        <v>43728</v>
      </c>
      <c r="C61" s="2">
        <v>43734</v>
      </c>
      <c r="D61" s="1" t="s">
        <v>1</v>
      </c>
      <c r="E61" s="1">
        <v>840</v>
      </c>
      <c r="F61" s="1">
        <v>3</v>
      </c>
      <c r="G61" s="1">
        <v>7</v>
      </c>
      <c r="H61" s="1">
        <v>2.35</v>
      </c>
      <c r="I61" s="1">
        <v>2.75</v>
      </c>
      <c r="J61" s="1"/>
      <c r="K61" s="1">
        <v>2.7</v>
      </c>
      <c r="L61" s="1">
        <v>2.75</v>
      </c>
      <c r="M61" s="4">
        <v>3640</v>
      </c>
      <c r="N61" s="3">
        <v>36863.480000000003</v>
      </c>
      <c r="O61" s="1">
        <v>172.28</v>
      </c>
      <c r="P61" s="1" t="s">
        <v>91</v>
      </c>
      <c r="Q61" s="1" t="s">
        <v>92</v>
      </c>
      <c r="R61" s="10">
        <v>805</v>
      </c>
    </row>
    <row r="62" spans="1:18" ht="16.8" thickBot="1" x14ac:dyDescent="0.35">
      <c r="A62" s="5" t="s">
        <v>41</v>
      </c>
      <c r="B62" s="6">
        <v>43731</v>
      </c>
      <c r="C62" s="6">
        <v>43734</v>
      </c>
      <c r="D62" s="5" t="s">
        <v>1</v>
      </c>
      <c r="E62" s="5">
        <v>840</v>
      </c>
      <c r="F62" s="5">
        <v>2.75</v>
      </c>
      <c r="G62" s="5">
        <v>5.5</v>
      </c>
      <c r="H62" s="5">
        <v>1.1000000000000001</v>
      </c>
      <c r="I62" s="5">
        <v>1.1499999999999999</v>
      </c>
      <c r="J62" s="5"/>
      <c r="K62" s="5">
        <v>1.1499999999999999</v>
      </c>
      <c r="L62" s="5">
        <v>1.1499999999999999</v>
      </c>
      <c r="M62" s="5">
        <v>820</v>
      </c>
      <c r="N62" s="7">
        <v>8282.33</v>
      </c>
      <c r="O62" s="5">
        <v>16.73</v>
      </c>
      <c r="P62" s="5" t="s">
        <v>93</v>
      </c>
      <c r="Q62" s="8">
        <v>-45600</v>
      </c>
      <c r="R62" s="9">
        <v>764.35</v>
      </c>
    </row>
    <row r="63" spans="1:18" ht="16.8" thickBot="1" x14ac:dyDescent="0.35">
      <c r="A63" s="1" t="s">
        <v>41</v>
      </c>
      <c r="B63" s="2">
        <v>43732</v>
      </c>
      <c r="C63" s="2">
        <v>43734</v>
      </c>
      <c r="D63" s="1" t="s">
        <v>1</v>
      </c>
      <c r="E63" s="1">
        <v>840</v>
      </c>
      <c r="F63" s="1">
        <v>1.1499999999999999</v>
      </c>
      <c r="G63" s="1">
        <v>1.5</v>
      </c>
      <c r="H63" s="1">
        <v>0.65</v>
      </c>
      <c r="I63" s="1">
        <v>0.9</v>
      </c>
      <c r="J63" s="1"/>
      <c r="K63" s="1">
        <v>0.9</v>
      </c>
      <c r="L63" s="1">
        <v>0.9</v>
      </c>
      <c r="M63" s="1">
        <v>943</v>
      </c>
      <c r="N63" s="3">
        <v>9517.65</v>
      </c>
      <c r="O63" s="1">
        <v>12.21</v>
      </c>
      <c r="P63" s="1" t="s">
        <v>94</v>
      </c>
      <c r="Q63" s="4">
        <v>-69600</v>
      </c>
      <c r="R63" s="10">
        <v>794.05</v>
      </c>
    </row>
    <row r="64" spans="1:18" ht="16.8" thickBot="1" x14ac:dyDescent="0.35">
      <c r="A64" s="5" t="s">
        <v>41</v>
      </c>
      <c r="B64" s="6">
        <v>43733</v>
      </c>
      <c r="C64" s="6">
        <v>43734</v>
      </c>
      <c r="D64" s="5" t="s">
        <v>1</v>
      </c>
      <c r="E64" s="5">
        <v>840</v>
      </c>
      <c r="F64" s="5">
        <v>0.9</v>
      </c>
      <c r="G64" s="5">
        <v>1.1000000000000001</v>
      </c>
      <c r="H64" s="5">
        <v>0.3</v>
      </c>
      <c r="I64" s="5">
        <v>0.35</v>
      </c>
      <c r="J64" s="5"/>
      <c r="K64" s="5">
        <v>0.4</v>
      </c>
      <c r="L64" s="5">
        <v>0.35</v>
      </c>
      <c r="M64" s="5">
        <v>564</v>
      </c>
      <c r="N64" s="7">
        <v>5688.27</v>
      </c>
      <c r="O64" s="5">
        <v>3.15</v>
      </c>
      <c r="P64" s="5" t="s">
        <v>95</v>
      </c>
      <c r="Q64" s="5" t="s">
        <v>96</v>
      </c>
      <c r="R64" s="9">
        <v>792.65</v>
      </c>
    </row>
    <row r="65" spans="1:18" ht="16.8" thickBot="1" x14ac:dyDescent="0.35">
      <c r="A65" s="1" t="s">
        <v>41</v>
      </c>
      <c r="B65" s="2">
        <v>43734</v>
      </c>
      <c r="C65" s="2">
        <v>43734</v>
      </c>
      <c r="D65" s="1" t="s">
        <v>1</v>
      </c>
      <c r="E65" s="1">
        <v>840</v>
      </c>
      <c r="F65" s="1">
        <v>0.2</v>
      </c>
      <c r="G65" s="1">
        <v>0.25</v>
      </c>
      <c r="H65" s="1">
        <v>0.05</v>
      </c>
      <c r="I65" s="1">
        <v>0.05</v>
      </c>
      <c r="J65" s="1"/>
      <c r="K65" s="1">
        <v>0.05</v>
      </c>
      <c r="L65" s="1">
        <v>0</v>
      </c>
      <c r="M65" s="1">
        <v>209</v>
      </c>
      <c r="N65" s="3">
        <v>2106.92</v>
      </c>
      <c r="O65" s="1">
        <v>0.2</v>
      </c>
      <c r="P65" s="1" t="s">
        <v>97</v>
      </c>
      <c r="Q65" s="4">
        <v>-44400</v>
      </c>
      <c r="R65" s="10">
        <v>782.55</v>
      </c>
    </row>
    <row r="66" spans="1:18" ht="15" thickBot="1" x14ac:dyDescent="0.35">
      <c r="A66" s="24"/>
    </row>
    <row r="67" spans="1:18" ht="64.8" x14ac:dyDescent="0.3">
      <c r="A67" s="69" t="s">
        <v>17</v>
      </c>
      <c r="B67" s="69" t="s">
        <v>7</v>
      </c>
      <c r="C67" s="69" t="s">
        <v>18</v>
      </c>
      <c r="D67" s="18" t="s">
        <v>19</v>
      </c>
      <c r="E67" s="69" t="s">
        <v>21</v>
      </c>
      <c r="F67" s="69" t="s">
        <v>22</v>
      </c>
      <c r="G67" s="69" t="s">
        <v>23</v>
      </c>
      <c r="H67" s="69" t="s">
        <v>24</v>
      </c>
      <c r="I67" s="69" t="s">
        <v>14</v>
      </c>
      <c r="J67" s="18"/>
      <c r="K67" s="69" t="s">
        <v>25</v>
      </c>
      <c r="L67" s="69" t="s">
        <v>26</v>
      </c>
      <c r="M67" s="69" t="s">
        <v>27</v>
      </c>
      <c r="N67" s="18" t="s">
        <v>28</v>
      </c>
      <c r="O67" s="18" t="s">
        <v>31</v>
      </c>
      <c r="P67" s="69" t="s">
        <v>32</v>
      </c>
      <c r="Q67" s="69" t="s">
        <v>33</v>
      </c>
      <c r="R67" s="69" t="s">
        <v>34</v>
      </c>
    </row>
    <row r="68" spans="1:18" ht="16.2" x14ac:dyDescent="0.3">
      <c r="A68" s="70"/>
      <c r="B68" s="70"/>
      <c r="C68" s="70"/>
      <c r="D68" s="19" t="s">
        <v>20</v>
      </c>
      <c r="E68" s="70"/>
      <c r="F68" s="70"/>
      <c r="G68" s="70"/>
      <c r="H68" s="70"/>
      <c r="I68" s="70"/>
      <c r="J68" s="19"/>
      <c r="K68" s="70"/>
      <c r="L68" s="70"/>
      <c r="M68" s="70"/>
      <c r="N68" s="19" t="s">
        <v>29</v>
      </c>
      <c r="O68" s="19" t="s">
        <v>29</v>
      </c>
      <c r="P68" s="70"/>
      <c r="Q68" s="70"/>
      <c r="R68" s="70"/>
    </row>
    <row r="69" spans="1:18" ht="16.8" thickBot="1" x14ac:dyDescent="0.35">
      <c r="A69" s="71"/>
      <c r="B69" s="71"/>
      <c r="C69" s="71"/>
      <c r="D69" s="20"/>
      <c r="E69" s="71"/>
      <c r="F69" s="71"/>
      <c r="G69" s="71"/>
      <c r="H69" s="71"/>
      <c r="I69" s="71"/>
      <c r="J69" s="20"/>
      <c r="K69" s="71"/>
      <c r="L69" s="71"/>
      <c r="M69" s="71"/>
      <c r="N69" s="20" t="s">
        <v>30</v>
      </c>
      <c r="O69" s="20" t="s">
        <v>30</v>
      </c>
      <c r="P69" s="71"/>
      <c r="Q69" s="71"/>
      <c r="R69" s="71"/>
    </row>
    <row r="70" spans="1:18" ht="16.8" thickBot="1" x14ac:dyDescent="0.35">
      <c r="A70" s="1" t="s">
        <v>41</v>
      </c>
      <c r="B70" s="2">
        <v>43735</v>
      </c>
      <c r="C70" s="2">
        <v>43769</v>
      </c>
      <c r="D70" s="1" t="s">
        <v>1</v>
      </c>
      <c r="E70" s="1">
        <v>790</v>
      </c>
      <c r="F70" s="1">
        <v>26.5</v>
      </c>
      <c r="G70" s="1">
        <v>28.6</v>
      </c>
      <c r="H70" s="1">
        <v>23.55</v>
      </c>
      <c r="I70" s="1">
        <v>24.25</v>
      </c>
      <c r="J70" s="1"/>
      <c r="K70" s="1">
        <v>24</v>
      </c>
      <c r="L70" s="1">
        <v>24.25</v>
      </c>
      <c r="M70" s="1">
        <v>538</v>
      </c>
      <c r="N70" s="3">
        <v>5267.12</v>
      </c>
      <c r="O70" s="1">
        <v>166.88</v>
      </c>
      <c r="P70" s="1" t="s">
        <v>100</v>
      </c>
      <c r="Q70" s="4">
        <v>61200</v>
      </c>
      <c r="R70" s="10">
        <v>782.2</v>
      </c>
    </row>
    <row r="71" spans="1:18" ht="16.8" thickBot="1" x14ac:dyDescent="0.35">
      <c r="A71" s="5" t="s">
        <v>41</v>
      </c>
      <c r="B71" s="6">
        <v>43738</v>
      </c>
      <c r="C71" s="6">
        <v>43769</v>
      </c>
      <c r="D71" s="5" t="s">
        <v>1</v>
      </c>
      <c r="E71" s="5">
        <v>790</v>
      </c>
      <c r="F71" s="5">
        <v>25.75</v>
      </c>
      <c r="G71" s="5">
        <v>33</v>
      </c>
      <c r="H71" s="5">
        <v>25.2</v>
      </c>
      <c r="I71" s="5">
        <v>31.6</v>
      </c>
      <c r="J71" s="5"/>
      <c r="K71" s="5">
        <v>31.4</v>
      </c>
      <c r="L71" s="5">
        <v>31.6</v>
      </c>
      <c r="M71" s="5">
        <v>673</v>
      </c>
      <c r="N71" s="7">
        <v>6618.35</v>
      </c>
      <c r="O71" s="5">
        <v>238.31</v>
      </c>
      <c r="P71" s="5" t="s">
        <v>101</v>
      </c>
      <c r="Q71" s="8">
        <v>-88800</v>
      </c>
      <c r="R71" s="9">
        <v>805.65</v>
      </c>
    </row>
    <row r="72" spans="1:18" ht="16.8" thickBot="1" x14ac:dyDescent="0.35">
      <c r="A72" s="1" t="s">
        <v>41</v>
      </c>
      <c r="B72" s="2">
        <v>43739</v>
      </c>
      <c r="C72" s="2">
        <v>43769</v>
      </c>
      <c r="D72" s="1" t="s">
        <v>1</v>
      </c>
      <c r="E72" s="1">
        <v>790</v>
      </c>
      <c r="F72" s="1">
        <v>26</v>
      </c>
      <c r="G72" s="1">
        <v>31.45</v>
      </c>
      <c r="H72" s="1">
        <v>26</v>
      </c>
      <c r="I72" s="1">
        <v>27.6</v>
      </c>
      <c r="J72" s="1"/>
      <c r="K72" s="1">
        <v>28.2</v>
      </c>
      <c r="L72" s="1">
        <v>27.6</v>
      </c>
      <c r="M72" s="1">
        <v>379</v>
      </c>
      <c r="N72" s="3">
        <v>3723.85</v>
      </c>
      <c r="O72" s="1">
        <v>130.93</v>
      </c>
      <c r="P72" s="1" t="s">
        <v>102</v>
      </c>
      <c r="Q72" s="4">
        <v>33600</v>
      </c>
      <c r="R72" s="10">
        <v>793.55</v>
      </c>
    </row>
    <row r="73" spans="1:18" ht="16.8" thickBot="1" x14ac:dyDescent="0.35">
      <c r="A73" s="5" t="s">
        <v>41</v>
      </c>
      <c r="B73" s="6">
        <v>43741</v>
      </c>
      <c r="C73" s="6">
        <v>43769</v>
      </c>
      <c r="D73" s="5" t="s">
        <v>1</v>
      </c>
      <c r="E73" s="5">
        <v>790</v>
      </c>
      <c r="F73" s="5">
        <v>26.3</v>
      </c>
      <c r="G73" s="5">
        <v>28.45</v>
      </c>
      <c r="H73" s="5">
        <v>23</v>
      </c>
      <c r="I73" s="5">
        <v>23.35</v>
      </c>
      <c r="J73" s="5"/>
      <c r="K73" s="5">
        <v>23.5</v>
      </c>
      <c r="L73" s="5">
        <v>23.35</v>
      </c>
      <c r="M73" s="5">
        <v>327</v>
      </c>
      <c r="N73" s="7">
        <v>3200.85</v>
      </c>
      <c r="O73" s="5">
        <v>100.89</v>
      </c>
      <c r="P73" s="5" t="s">
        <v>103</v>
      </c>
      <c r="Q73" s="8">
        <v>80400</v>
      </c>
      <c r="R73" s="9">
        <v>785.6</v>
      </c>
    </row>
    <row r="74" spans="1:18" ht="16.8" thickBot="1" x14ac:dyDescent="0.35">
      <c r="A74" s="1" t="s">
        <v>41</v>
      </c>
      <c r="B74" s="2">
        <v>43742</v>
      </c>
      <c r="C74" s="2">
        <v>43769</v>
      </c>
      <c r="D74" s="1" t="s">
        <v>1</v>
      </c>
      <c r="E74" s="1">
        <v>790</v>
      </c>
      <c r="F74" s="1">
        <v>24.15</v>
      </c>
      <c r="G74" s="1">
        <v>27.6</v>
      </c>
      <c r="H74" s="1">
        <v>24.15</v>
      </c>
      <c r="I74" s="1">
        <v>25.4</v>
      </c>
      <c r="J74" s="1"/>
      <c r="K74" s="1">
        <v>24.5</v>
      </c>
      <c r="L74" s="1">
        <v>25.4</v>
      </c>
      <c r="M74" s="1">
        <v>296</v>
      </c>
      <c r="N74" s="3">
        <v>2897.97</v>
      </c>
      <c r="O74" s="1">
        <v>91.89</v>
      </c>
      <c r="P74" s="1" t="s">
        <v>104</v>
      </c>
      <c r="Q74" s="4">
        <v>10800</v>
      </c>
      <c r="R74" s="10">
        <v>793.45</v>
      </c>
    </row>
    <row r="75" spans="1:18" ht="16.8" thickBot="1" x14ac:dyDescent="0.35">
      <c r="A75" s="5" t="s">
        <v>41</v>
      </c>
      <c r="B75" s="6">
        <v>43745</v>
      </c>
      <c r="C75" s="6">
        <v>43769</v>
      </c>
      <c r="D75" s="5" t="s">
        <v>1</v>
      </c>
      <c r="E75" s="5">
        <v>790</v>
      </c>
      <c r="F75" s="5">
        <v>28.4</v>
      </c>
      <c r="G75" s="5">
        <v>28.5</v>
      </c>
      <c r="H75" s="5">
        <v>22</v>
      </c>
      <c r="I75" s="5">
        <v>24.9</v>
      </c>
      <c r="J75" s="5"/>
      <c r="K75" s="5">
        <v>24.8</v>
      </c>
      <c r="L75" s="5">
        <v>24.9</v>
      </c>
      <c r="M75" s="5">
        <v>416</v>
      </c>
      <c r="N75" s="7">
        <v>4065.89</v>
      </c>
      <c r="O75" s="5">
        <v>122.21</v>
      </c>
      <c r="P75" s="5" t="s">
        <v>105</v>
      </c>
      <c r="Q75" s="8">
        <v>33600</v>
      </c>
      <c r="R75" s="9">
        <v>789.55</v>
      </c>
    </row>
    <row r="76" spans="1:18" ht="15" thickBot="1" x14ac:dyDescent="0.35">
      <c r="A76" s="24"/>
    </row>
    <row r="77" spans="1:18" ht="64.8" x14ac:dyDescent="0.3">
      <c r="A77" s="69" t="s">
        <v>17</v>
      </c>
      <c r="B77" s="69" t="s">
        <v>7</v>
      </c>
      <c r="C77" s="69" t="s">
        <v>18</v>
      </c>
      <c r="D77" s="18" t="s">
        <v>19</v>
      </c>
      <c r="E77" s="69" t="s">
        <v>21</v>
      </c>
      <c r="F77" s="69" t="s">
        <v>22</v>
      </c>
      <c r="G77" s="69" t="s">
        <v>23</v>
      </c>
      <c r="H77" s="69" t="s">
        <v>24</v>
      </c>
      <c r="I77" s="69" t="s">
        <v>14</v>
      </c>
      <c r="J77" s="18"/>
      <c r="K77" s="69" t="s">
        <v>25</v>
      </c>
      <c r="L77" s="69" t="s">
        <v>26</v>
      </c>
      <c r="M77" s="69" t="s">
        <v>27</v>
      </c>
      <c r="N77" s="18" t="s">
        <v>28</v>
      </c>
      <c r="O77" s="18" t="s">
        <v>31</v>
      </c>
      <c r="P77" s="69" t="s">
        <v>32</v>
      </c>
      <c r="Q77" s="69" t="s">
        <v>33</v>
      </c>
      <c r="R77" s="69" t="s">
        <v>34</v>
      </c>
    </row>
    <row r="78" spans="1:18" ht="16.2" x14ac:dyDescent="0.3">
      <c r="A78" s="70"/>
      <c r="B78" s="70"/>
      <c r="C78" s="70"/>
      <c r="D78" s="19" t="s">
        <v>20</v>
      </c>
      <c r="E78" s="70"/>
      <c r="F78" s="70"/>
      <c r="G78" s="70"/>
      <c r="H78" s="70"/>
      <c r="I78" s="70"/>
      <c r="J78" s="19"/>
      <c r="K78" s="70"/>
      <c r="L78" s="70"/>
      <c r="M78" s="70"/>
      <c r="N78" s="19" t="s">
        <v>29</v>
      </c>
      <c r="O78" s="19" t="s">
        <v>29</v>
      </c>
      <c r="P78" s="70"/>
      <c r="Q78" s="70"/>
      <c r="R78" s="70"/>
    </row>
    <row r="79" spans="1:18" ht="16.8" thickBot="1" x14ac:dyDescent="0.35">
      <c r="A79" s="71"/>
      <c r="B79" s="71"/>
      <c r="C79" s="71"/>
      <c r="D79" s="20"/>
      <c r="E79" s="71"/>
      <c r="F79" s="71"/>
      <c r="G79" s="71"/>
      <c r="H79" s="71"/>
      <c r="I79" s="71"/>
      <c r="J79" s="20"/>
      <c r="K79" s="71"/>
      <c r="L79" s="71"/>
      <c r="M79" s="71"/>
      <c r="N79" s="20" t="s">
        <v>30</v>
      </c>
      <c r="O79" s="20" t="s">
        <v>30</v>
      </c>
      <c r="P79" s="71"/>
      <c r="Q79" s="71"/>
      <c r="R79" s="71"/>
    </row>
    <row r="80" spans="1:18" ht="16.8" thickBot="1" x14ac:dyDescent="0.35">
      <c r="A80" s="1" t="s">
        <v>41</v>
      </c>
      <c r="B80" s="2">
        <v>43717</v>
      </c>
      <c r="C80" s="2">
        <v>43734</v>
      </c>
      <c r="D80" s="1" t="s">
        <v>5</v>
      </c>
      <c r="E80" s="1">
        <v>820</v>
      </c>
      <c r="F80" s="1">
        <v>8.5</v>
      </c>
      <c r="G80" s="1">
        <v>9.8000000000000007</v>
      </c>
      <c r="H80" s="1">
        <v>7.2</v>
      </c>
      <c r="I80" s="1">
        <v>8.85</v>
      </c>
      <c r="J80" s="1"/>
      <c r="K80" s="1">
        <v>8.6</v>
      </c>
      <c r="L80" s="1">
        <v>8.85</v>
      </c>
      <c r="M80" s="4">
        <v>1323</v>
      </c>
      <c r="N80" s="3">
        <v>13158.99</v>
      </c>
      <c r="O80" s="1">
        <v>140.66999999999999</v>
      </c>
      <c r="P80" s="1" t="s">
        <v>106</v>
      </c>
      <c r="Q80" s="4">
        <v>-94800</v>
      </c>
      <c r="R80" s="10">
        <v>829.1</v>
      </c>
    </row>
    <row r="81" spans="1:18" ht="16.8" thickBot="1" x14ac:dyDescent="0.35">
      <c r="A81" s="5" t="s">
        <v>41</v>
      </c>
      <c r="B81" s="6">
        <v>43719</v>
      </c>
      <c r="C81" s="6">
        <v>43734</v>
      </c>
      <c r="D81" s="5" t="s">
        <v>5</v>
      </c>
      <c r="E81" s="5">
        <v>820</v>
      </c>
      <c r="F81" s="5">
        <v>9.3000000000000007</v>
      </c>
      <c r="G81" s="5">
        <v>14</v>
      </c>
      <c r="H81" s="5">
        <v>9.0500000000000007</v>
      </c>
      <c r="I81" s="5">
        <v>11.2</v>
      </c>
      <c r="J81" s="5"/>
      <c r="K81" s="5">
        <v>10.5</v>
      </c>
      <c r="L81" s="5">
        <v>11.2</v>
      </c>
      <c r="M81" s="8">
        <v>1523</v>
      </c>
      <c r="N81" s="7">
        <v>15199.96</v>
      </c>
      <c r="O81" s="5">
        <v>213.64</v>
      </c>
      <c r="P81" s="5" t="s">
        <v>107</v>
      </c>
      <c r="Q81" s="5" t="s">
        <v>108</v>
      </c>
      <c r="R81" s="9">
        <v>820.1</v>
      </c>
    </row>
    <row r="82" spans="1:18" ht="16.8" thickBot="1" x14ac:dyDescent="0.35">
      <c r="A82" s="1" t="s">
        <v>41</v>
      </c>
      <c r="B82" s="2">
        <v>43720</v>
      </c>
      <c r="C82" s="2">
        <v>43734</v>
      </c>
      <c r="D82" s="1" t="s">
        <v>5</v>
      </c>
      <c r="E82" s="1">
        <v>820</v>
      </c>
      <c r="F82" s="1">
        <v>12.5</v>
      </c>
      <c r="G82" s="1">
        <v>15.6</v>
      </c>
      <c r="H82" s="1">
        <v>11.9</v>
      </c>
      <c r="I82" s="1">
        <v>12.7</v>
      </c>
      <c r="J82" s="1"/>
      <c r="K82" s="1">
        <v>12.6</v>
      </c>
      <c r="L82" s="1">
        <v>12.7</v>
      </c>
      <c r="M82" s="1">
        <v>521</v>
      </c>
      <c r="N82" s="3">
        <v>5210.28</v>
      </c>
      <c r="O82" s="1">
        <v>83.64</v>
      </c>
      <c r="P82" s="1" t="s">
        <v>109</v>
      </c>
      <c r="Q82" s="4">
        <v>-85200</v>
      </c>
      <c r="R82" s="10">
        <v>816.4</v>
      </c>
    </row>
    <row r="83" spans="1:18" ht="16.8" thickBot="1" x14ac:dyDescent="0.35">
      <c r="A83" s="5" t="s">
        <v>41</v>
      </c>
      <c r="B83" s="6">
        <v>43721</v>
      </c>
      <c r="C83" s="6">
        <v>43734</v>
      </c>
      <c r="D83" s="5" t="s">
        <v>5</v>
      </c>
      <c r="E83" s="5">
        <v>820</v>
      </c>
      <c r="F83" s="5">
        <v>10.65</v>
      </c>
      <c r="G83" s="5">
        <v>12.05</v>
      </c>
      <c r="H83" s="5">
        <v>6.6</v>
      </c>
      <c r="I83" s="5">
        <v>7</v>
      </c>
      <c r="J83" s="5"/>
      <c r="K83" s="5">
        <v>7</v>
      </c>
      <c r="L83" s="5">
        <v>7</v>
      </c>
      <c r="M83" s="8">
        <v>1402</v>
      </c>
      <c r="N83" s="7">
        <v>13951.68</v>
      </c>
      <c r="O83" s="5">
        <v>156</v>
      </c>
      <c r="P83" s="5" t="s">
        <v>110</v>
      </c>
      <c r="Q83" s="5" t="s">
        <v>111</v>
      </c>
      <c r="R83" s="9">
        <v>829.3</v>
      </c>
    </row>
    <row r="84" spans="1:18" ht="16.8" thickBot="1" x14ac:dyDescent="0.35">
      <c r="A84" s="1" t="s">
        <v>41</v>
      </c>
      <c r="B84" s="2">
        <v>43724</v>
      </c>
      <c r="C84" s="2">
        <v>43734</v>
      </c>
      <c r="D84" s="1" t="s">
        <v>5</v>
      </c>
      <c r="E84" s="1">
        <v>820</v>
      </c>
      <c r="F84" s="1">
        <v>7</v>
      </c>
      <c r="G84" s="1">
        <v>9.8000000000000007</v>
      </c>
      <c r="H84" s="1">
        <v>3.85</v>
      </c>
      <c r="I84" s="1">
        <v>6.35</v>
      </c>
      <c r="J84" s="1"/>
      <c r="K84" s="1">
        <v>6.35</v>
      </c>
      <c r="L84" s="1">
        <v>6.35</v>
      </c>
      <c r="M84" s="4">
        <v>1631</v>
      </c>
      <c r="N84" s="3">
        <v>16193.47</v>
      </c>
      <c r="O84" s="1">
        <v>144.43</v>
      </c>
      <c r="P84" s="1" t="s">
        <v>112</v>
      </c>
      <c r="Q84" s="4">
        <v>67200</v>
      </c>
      <c r="R84" s="10">
        <v>827.7</v>
      </c>
    </row>
    <row r="85" spans="1:18" ht="16.8" thickBot="1" x14ac:dyDescent="0.35">
      <c r="A85" s="5" t="s">
        <v>41</v>
      </c>
      <c r="B85" s="6">
        <v>43725</v>
      </c>
      <c r="C85" s="6">
        <v>43734</v>
      </c>
      <c r="D85" s="5" t="s">
        <v>5</v>
      </c>
      <c r="E85" s="5">
        <v>820</v>
      </c>
      <c r="F85" s="5">
        <v>7.35</v>
      </c>
      <c r="G85" s="5">
        <v>9</v>
      </c>
      <c r="H85" s="5">
        <v>4.8499999999999996</v>
      </c>
      <c r="I85" s="5">
        <v>5.4</v>
      </c>
      <c r="J85" s="5"/>
      <c r="K85" s="5">
        <v>5</v>
      </c>
      <c r="L85" s="5">
        <v>5.4</v>
      </c>
      <c r="M85" s="8">
        <v>1439</v>
      </c>
      <c r="N85" s="7">
        <v>14280.45</v>
      </c>
      <c r="O85" s="5">
        <v>120.69</v>
      </c>
      <c r="P85" s="5" t="s">
        <v>113</v>
      </c>
      <c r="Q85" s="5" t="s">
        <v>36</v>
      </c>
      <c r="R85" s="9">
        <v>831.25</v>
      </c>
    </row>
    <row r="86" spans="1:18" ht="16.8" thickBot="1" x14ac:dyDescent="0.35">
      <c r="A86" s="1" t="s">
        <v>41</v>
      </c>
      <c r="B86" s="2">
        <v>43726</v>
      </c>
      <c r="C86" s="2">
        <v>43734</v>
      </c>
      <c r="D86" s="1" t="s">
        <v>5</v>
      </c>
      <c r="E86" s="1">
        <v>820</v>
      </c>
      <c r="F86" s="1">
        <v>5.5</v>
      </c>
      <c r="G86" s="1">
        <v>7.3</v>
      </c>
      <c r="H86" s="1">
        <v>4.9000000000000004</v>
      </c>
      <c r="I86" s="1">
        <v>5.35</v>
      </c>
      <c r="J86" s="1"/>
      <c r="K86" s="1">
        <v>4.95</v>
      </c>
      <c r="L86" s="1">
        <v>5.35</v>
      </c>
      <c r="M86" s="4">
        <v>1215</v>
      </c>
      <c r="N86" s="3">
        <v>12048.07</v>
      </c>
      <c r="O86" s="1">
        <v>92.47</v>
      </c>
      <c r="P86" s="1" t="s">
        <v>114</v>
      </c>
      <c r="Q86" s="1" t="s">
        <v>115</v>
      </c>
      <c r="R86" s="10">
        <v>829.85</v>
      </c>
    </row>
    <row r="87" spans="1:18" ht="16.8" thickBot="1" x14ac:dyDescent="0.35">
      <c r="A87" s="5" t="s">
        <v>41</v>
      </c>
      <c r="B87" s="6">
        <v>43727</v>
      </c>
      <c r="C87" s="6">
        <v>43734</v>
      </c>
      <c r="D87" s="5" t="s">
        <v>5</v>
      </c>
      <c r="E87" s="5">
        <v>820</v>
      </c>
      <c r="F87" s="5">
        <v>6.6</v>
      </c>
      <c r="G87" s="5">
        <v>10.8</v>
      </c>
      <c r="H87" s="5">
        <v>6.3</v>
      </c>
      <c r="I87" s="5">
        <v>8.1999999999999993</v>
      </c>
      <c r="J87" s="5"/>
      <c r="K87" s="5">
        <v>8.1</v>
      </c>
      <c r="L87" s="5">
        <v>8.1999999999999993</v>
      </c>
      <c r="M87" s="8">
        <v>1529</v>
      </c>
      <c r="N87" s="7">
        <v>15196.72</v>
      </c>
      <c r="O87" s="5">
        <v>151.36000000000001</v>
      </c>
      <c r="P87" s="5" t="s">
        <v>116</v>
      </c>
      <c r="Q87" s="8">
        <v>94800</v>
      </c>
      <c r="R87" s="9">
        <v>820.7</v>
      </c>
    </row>
    <row r="88" spans="1:18" ht="16.8" thickBot="1" x14ac:dyDescent="0.35">
      <c r="A88" s="1" t="s">
        <v>41</v>
      </c>
      <c r="B88" s="2">
        <v>43728</v>
      </c>
      <c r="C88" s="2">
        <v>43734</v>
      </c>
      <c r="D88" s="1" t="s">
        <v>5</v>
      </c>
      <c r="E88" s="1">
        <v>820</v>
      </c>
      <c r="F88" s="1">
        <v>8.15</v>
      </c>
      <c r="G88" s="1">
        <v>19</v>
      </c>
      <c r="H88" s="1">
        <v>2.85</v>
      </c>
      <c r="I88" s="1">
        <v>17.25</v>
      </c>
      <c r="J88" s="1"/>
      <c r="K88" s="1">
        <v>17</v>
      </c>
      <c r="L88" s="1">
        <v>17.25</v>
      </c>
      <c r="M88" s="4">
        <v>3068</v>
      </c>
      <c r="N88" s="3">
        <v>30457.1</v>
      </c>
      <c r="O88" s="1">
        <v>267.98</v>
      </c>
      <c r="P88" s="1" t="s">
        <v>117</v>
      </c>
      <c r="Q88" s="4">
        <v>-69600</v>
      </c>
      <c r="R88" s="10">
        <v>805</v>
      </c>
    </row>
    <row r="89" spans="1:18" ht="16.8" thickBot="1" x14ac:dyDescent="0.35">
      <c r="A89" s="5" t="s">
        <v>41</v>
      </c>
      <c r="B89" s="6">
        <v>43731</v>
      </c>
      <c r="C89" s="6">
        <v>43734</v>
      </c>
      <c r="D89" s="5" t="s">
        <v>5</v>
      </c>
      <c r="E89" s="5">
        <v>820</v>
      </c>
      <c r="F89" s="5">
        <v>32.35</v>
      </c>
      <c r="G89" s="5">
        <v>70</v>
      </c>
      <c r="H89" s="5">
        <v>28.2</v>
      </c>
      <c r="I89" s="5">
        <v>57.8</v>
      </c>
      <c r="J89" s="5"/>
      <c r="K89" s="5">
        <v>65</v>
      </c>
      <c r="L89" s="5">
        <v>57.8</v>
      </c>
      <c r="M89" s="5">
        <v>193</v>
      </c>
      <c r="N89" s="7">
        <v>1994.84</v>
      </c>
      <c r="O89" s="5">
        <v>95.72</v>
      </c>
      <c r="P89" s="5" t="s">
        <v>118</v>
      </c>
      <c r="Q89" s="8">
        <v>-57600</v>
      </c>
      <c r="R89" s="9">
        <v>764.35</v>
      </c>
    </row>
    <row r="90" spans="1:18" ht="16.8" thickBot="1" x14ac:dyDescent="0.35">
      <c r="A90" s="1" t="s">
        <v>41</v>
      </c>
      <c r="B90" s="2">
        <v>43732</v>
      </c>
      <c r="C90" s="2">
        <v>43734</v>
      </c>
      <c r="D90" s="1" t="s">
        <v>5</v>
      </c>
      <c r="E90" s="1">
        <v>820</v>
      </c>
      <c r="F90" s="1">
        <v>43.75</v>
      </c>
      <c r="G90" s="1">
        <v>43.75</v>
      </c>
      <c r="H90" s="1">
        <v>25.2</v>
      </c>
      <c r="I90" s="1">
        <v>27</v>
      </c>
      <c r="J90" s="1"/>
      <c r="K90" s="1">
        <v>27</v>
      </c>
      <c r="L90" s="1">
        <v>27.05</v>
      </c>
      <c r="M90" s="1">
        <v>259</v>
      </c>
      <c r="N90" s="3">
        <v>2658.33</v>
      </c>
      <c r="O90" s="1">
        <v>109.77</v>
      </c>
      <c r="P90" s="1" t="s">
        <v>4</v>
      </c>
      <c r="Q90" s="1" t="s">
        <v>119</v>
      </c>
      <c r="R90" s="10">
        <v>794.05</v>
      </c>
    </row>
    <row r="91" spans="1:18" ht="16.8" thickBot="1" x14ac:dyDescent="0.35">
      <c r="A91" s="5" t="s">
        <v>41</v>
      </c>
      <c r="B91" s="6">
        <v>43733</v>
      </c>
      <c r="C91" s="6">
        <v>43734</v>
      </c>
      <c r="D91" s="5" t="s">
        <v>5</v>
      </c>
      <c r="E91" s="5">
        <v>820</v>
      </c>
      <c r="F91" s="5">
        <v>32</v>
      </c>
      <c r="G91" s="5">
        <v>34</v>
      </c>
      <c r="H91" s="5">
        <v>20</v>
      </c>
      <c r="I91" s="5">
        <v>26.35</v>
      </c>
      <c r="J91" s="5"/>
      <c r="K91" s="5">
        <v>25.9</v>
      </c>
      <c r="L91" s="5">
        <v>26.35</v>
      </c>
      <c r="M91" s="5">
        <v>13</v>
      </c>
      <c r="N91" s="5">
        <v>132</v>
      </c>
      <c r="O91" s="5">
        <v>4.08</v>
      </c>
      <c r="P91" s="5" t="s">
        <v>120</v>
      </c>
      <c r="Q91" s="8">
        <v>-6000</v>
      </c>
      <c r="R91" s="9">
        <v>792.65</v>
      </c>
    </row>
    <row r="92" spans="1:18" ht="16.8" thickBot="1" x14ac:dyDescent="0.35">
      <c r="A92" s="1" t="s">
        <v>41</v>
      </c>
      <c r="B92" s="2">
        <v>43734</v>
      </c>
      <c r="C92" s="2">
        <v>43734</v>
      </c>
      <c r="D92" s="1" t="s">
        <v>5</v>
      </c>
      <c r="E92" s="1">
        <v>820</v>
      </c>
      <c r="F92" s="1">
        <v>24.6</v>
      </c>
      <c r="G92" s="1">
        <v>38</v>
      </c>
      <c r="H92" s="1">
        <v>24.6</v>
      </c>
      <c r="I92" s="1">
        <v>36.6</v>
      </c>
      <c r="J92" s="1"/>
      <c r="K92" s="1">
        <v>37.950000000000003</v>
      </c>
      <c r="L92" s="1">
        <v>0</v>
      </c>
      <c r="M92" s="1">
        <v>38</v>
      </c>
      <c r="N92" s="1">
        <v>390.03</v>
      </c>
      <c r="O92" s="1">
        <v>16.11</v>
      </c>
      <c r="P92" s="1" t="s">
        <v>121</v>
      </c>
      <c r="Q92" s="4">
        <v>-25200</v>
      </c>
      <c r="R92" s="10">
        <v>782.55</v>
      </c>
    </row>
    <row r="93" spans="1:18" ht="15" thickBot="1" x14ac:dyDescent="0.35"/>
    <row r="94" spans="1:18" ht="64.8" x14ac:dyDescent="0.3">
      <c r="A94" s="69" t="s">
        <v>17</v>
      </c>
      <c r="B94" s="69" t="s">
        <v>7</v>
      </c>
      <c r="C94" s="69" t="s">
        <v>18</v>
      </c>
      <c r="D94" s="18" t="s">
        <v>19</v>
      </c>
      <c r="E94" s="69" t="s">
        <v>21</v>
      </c>
      <c r="F94" s="69" t="s">
        <v>22</v>
      </c>
      <c r="G94" s="69" t="s">
        <v>23</v>
      </c>
      <c r="H94" s="69" t="s">
        <v>24</v>
      </c>
      <c r="I94" s="69" t="s">
        <v>14</v>
      </c>
      <c r="J94" s="18"/>
      <c r="K94" s="69" t="s">
        <v>25</v>
      </c>
      <c r="L94" s="69" t="s">
        <v>26</v>
      </c>
      <c r="M94" s="69" t="s">
        <v>27</v>
      </c>
      <c r="N94" s="18" t="s">
        <v>28</v>
      </c>
      <c r="O94" s="18" t="s">
        <v>31</v>
      </c>
      <c r="P94" s="69" t="s">
        <v>32</v>
      </c>
      <c r="Q94" s="69" t="s">
        <v>33</v>
      </c>
      <c r="R94" s="69" t="s">
        <v>34</v>
      </c>
    </row>
    <row r="95" spans="1:18" ht="16.2" x14ac:dyDescent="0.3">
      <c r="A95" s="70"/>
      <c r="B95" s="70"/>
      <c r="C95" s="70"/>
      <c r="D95" s="19" t="s">
        <v>20</v>
      </c>
      <c r="E95" s="70"/>
      <c r="F95" s="70"/>
      <c r="G95" s="70"/>
      <c r="H95" s="70"/>
      <c r="I95" s="70"/>
      <c r="J95" s="19"/>
      <c r="K95" s="70"/>
      <c r="L95" s="70"/>
      <c r="M95" s="70"/>
      <c r="N95" s="19" t="s">
        <v>29</v>
      </c>
      <c r="O95" s="19" t="s">
        <v>29</v>
      </c>
      <c r="P95" s="70"/>
      <c r="Q95" s="70"/>
      <c r="R95" s="70"/>
    </row>
    <row r="96" spans="1:18" ht="16.8" thickBot="1" x14ac:dyDescent="0.35">
      <c r="A96" s="71"/>
      <c r="B96" s="71"/>
      <c r="C96" s="71"/>
      <c r="D96" s="20"/>
      <c r="E96" s="71"/>
      <c r="F96" s="71"/>
      <c r="G96" s="71"/>
      <c r="H96" s="71"/>
      <c r="I96" s="71"/>
      <c r="J96" s="20"/>
      <c r="K96" s="71"/>
      <c r="L96" s="71"/>
      <c r="M96" s="71"/>
      <c r="N96" s="20" t="s">
        <v>30</v>
      </c>
      <c r="O96" s="20" t="s">
        <v>30</v>
      </c>
      <c r="P96" s="71"/>
      <c r="Q96" s="71"/>
      <c r="R96" s="71"/>
    </row>
    <row r="97" spans="1:18" ht="16.8" thickBot="1" x14ac:dyDescent="0.35">
      <c r="A97" s="1" t="s">
        <v>41</v>
      </c>
      <c r="B97" s="2">
        <v>43735</v>
      </c>
      <c r="C97" s="2">
        <v>43769</v>
      </c>
      <c r="D97" s="1" t="s">
        <v>5</v>
      </c>
      <c r="E97" s="1">
        <v>770</v>
      </c>
      <c r="F97" s="1">
        <v>21.5</v>
      </c>
      <c r="G97" s="1">
        <v>25.15</v>
      </c>
      <c r="H97" s="1">
        <v>20.100000000000001</v>
      </c>
      <c r="I97" s="1">
        <v>23.6</v>
      </c>
      <c r="J97" s="1"/>
      <c r="K97" s="1">
        <v>23.5</v>
      </c>
      <c r="L97" s="1">
        <v>23.6</v>
      </c>
      <c r="M97" s="1">
        <v>385</v>
      </c>
      <c r="N97" s="3">
        <v>3664.31</v>
      </c>
      <c r="O97" s="1">
        <v>106.91</v>
      </c>
      <c r="P97" s="1" t="s">
        <v>122</v>
      </c>
      <c r="Q97" s="4">
        <v>45600</v>
      </c>
      <c r="R97" s="10">
        <v>782.2</v>
      </c>
    </row>
    <row r="98" spans="1:18" ht="16.8" thickBot="1" x14ac:dyDescent="0.35">
      <c r="A98" s="5" t="s">
        <v>41</v>
      </c>
      <c r="B98" s="6">
        <v>43738</v>
      </c>
      <c r="C98" s="6">
        <v>43769</v>
      </c>
      <c r="D98" s="5" t="s">
        <v>5</v>
      </c>
      <c r="E98" s="5">
        <v>770</v>
      </c>
      <c r="F98" s="5">
        <v>21.05</v>
      </c>
      <c r="G98" s="5">
        <v>21.85</v>
      </c>
      <c r="H98" s="5">
        <v>14.3</v>
      </c>
      <c r="I98" s="5">
        <v>14.9</v>
      </c>
      <c r="J98" s="5"/>
      <c r="K98" s="5">
        <v>15</v>
      </c>
      <c r="L98" s="5">
        <v>14.9</v>
      </c>
      <c r="M98" s="5">
        <v>568</v>
      </c>
      <c r="N98" s="7">
        <v>5367.61</v>
      </c>
      <c r="O98" s="5">
        <v>119.29</v>
      </c>
      <c r="P98" s="5" t="s">
        <v>123</v>
      </c>
      <c r="Q98" s="8">
        <v>25200</v>
      </c>
      <c r="R98" s="9">
        <v>805.65</v>
      </c>
    </row>
    <row r="99" spans="1:18" ht="16.8" thickBot="1" x14ac:dyDescent="0.35">
      <c r="A99" s="1" t="s">
        <v>41</v>
      </c>
      <c r="B99" s="2">
        <v>43739</v>
      </c>
      <c r="C99" s="2">
        <v>43769</v>
      </c>
      <c r="D99" s="1" t="s">
        <v>5</v>
      </c>
      <c r="E99" s="1">
        <v>770</v>
      </c>
      <c r="F99" s="1">
        <v>15.65</v>
      </c>
      <c r="G99" s="1">
        <v>18.7</v>
      </c>
      <c r="H99" s="1">
        <v>15.35</v>
      </c>
      <c r="I99" s="1">
        <v>17.55</v>
      </c>
      <c r="J99" s="1"/>
      <c r="K99" s="1">
        <v>17.55</v>
      </c>
      <c r="L99" s="1">
        <v>17.55</v>
      </c>
      <c r="M99" s="1">
        <v>382</v>
      </c>
      <c r="N99" s="3">
        <v>3609.48</v>
      </c>
      <c r="O99" s="1">
        <v>79.8</v>
      </c>
      <c r="P99" s="1" t="s">
        <v>124</v>
      </c>
      <c r="Q99" s="4">
        <v>16800</v>
      </c>
      <c r="R99" s="10">
        <v>793.55</v>
      </c>
    </row>
    <row r="100" spans="1:18" ht="16.8" thickBot="1" x14ac:dyDescent="0.35">
      <c r="A100" s="5" t="s">
        <v>41</v>
      </c>
      <c r="B100" s="6">
        <v>43741</v>
      </c>
      <c r="C100" s="6">
        <v>43769</v>
      </c>
      <c r="D100" s="5" t="s">
        <v>5</v>
      </c>
      <c r="E100" s="5">
        <v>770</v>
      </c>
      <c r="F100" s="5">
        <v>18.3</v>
      </c>
      <c r="G100" s="5">
        <v>21.55</v>
      </c>
      <c r="H100" s="5">
        <v>17.399999999999999</v>
      </c>
      <c r="I100" s="5">
        <v>21.25</v>
      </c>
      <c r="J100" s="5"/>
      <c r="K100" s="5">
        <v>20.9</v>
      </c>
      <c r="L100" s="5">
        <v>21.25</v>
      </c>
      <c r="M100" s="5">
        <v>347</v>
      </c>
      <c r="N100" s="7">
        <v>3285.96</v>
      </c>
      <c r="O100" s="5">
        <v>79.680000000000007</v>
      </c>
      <c r="P100" s="5" t="s">
        <v>104</v>
      </c>
      <c r="Q100" s="8">
        <v>-4800</v>
      </c>
      <c r="R100" s="9">
        <v>785.6</v>
      </c>
    </row>
    <row r="101" spans="1:18" ht="16.8" thickBot="1" x14ac:dyDescent="0.35">
      <c r="A101" s="1" t="s">
        <v>41</v>
      </c>
      <c r="B101" s="2">
        <v>43742</v>
      </c>
      <c r="C101" s="2">
        <v>43769</v>
      </c>
      <c r="D101" s="1" t="s">
        <v>5</v>
      </c>
      <c r="E101" s="1">
        <v>770</v>
      </c>
      <c r="F101" s="1">
        <v>19.850000000000001</v>
      </c>
      <c r="G101" s="1">
        <v>20</v>
      </c>
      <c r="H101" s="1">
        <v>17.2</v>
      </c>
      <c r="I101" s="1">
        <v>18</v>
      </c>
      <c r="J101" s="1"/>
      <c r="K101" s="1">
        <v>19.05</v>
      </c>
      <c r="L101" s="1">
        <v>18</v>
      </c>
      <c r="M101" s="1">
        <v>231</v>
      </c>
      <c r="N101" s="3">
        <v>2184.87</v>
      </c>
      <c r="O101" s="1">
        <v>50.43</v>
      </c>
      <c r="P101" s="1" t="s">
        <v>104</v>
      </c>
      <c r="Q101" s="1">
        <v>0</v>
      </c>
      <c r="R101" s="10">
        <v>793.45</v>
      </c>
    </row>
    <row r="102" spans="1:18" ht="16.8" thickBot="1" x14ac:dyDescent="0.35">
      <c r="A102" s="5" t="s">
        <v>41</v>
      </c>
      <c r="B102" s="6">
        <v>43745</v>
      </c>
      <c r="C102" s="6">
        <v>43769</v>
      </c>
      <c r="D102" s="5" t="s">
        <v>5</v>
      </c>
      <c r="E102" s="5">
        <v>770</v>
      </c>
      <c r="F102" s="5">
        <v>16.2</v>
      </c>
      <c r="G102" s="5">
        <v>21.65</v>
      </c>
      <c r="H102" s="5">
        <v>15.7</v>
      </c>
      <c r="I102" s="5">
        <v>20.05</v>
      </c>
      <c r="J102" s="5"/>
      <c r="K102" s="5">
        <v>21.1</v>
      </c>
      <c r="L102" s="5">
        <v>20.05</v>
      </c>
      <c r="M102" s="5">
        <v>406</v>
      </c>
      <c r="N102" s="7">
        <v>3846.56</v>
      </c>
      <c r="O102" s="5">
        <v>95.12</v>
      </c>
      <c r="P102" s="59"/>
      <c r="Q102" s="59"/>
      <c r="R102" s="60"/>
    </row>
  </sheetData>
  <sortState ref="A2:C22">
    <sortCondition ref="A2:A22"/>
  </sortState>
  <mergeCells count="59">
    <mergeCell ref="G50:G52"/>
    <mergeCell ref="H24:K24"/>
    <mergeCell ref="A50:A52"/>
    <mergeCell ref="B50:B52"/>
    <mergeCell ref="C50:C52"/>
    <mergeCell ref="E50:E52"/>
    <mergeCell ref="F50:F52"/>
    <mergeCell ref="H1:K1"/>
    <mergeCell ref="M50:M52"/>
    <mergeCell ref="P50:P52"/>
    <mergeCell ref="Q50:Q52"/>
    <mergeCell ref="R50:R52"/>
    <mergeCell ref="H50:H52"/>
    <mergeCell ref="I50:I52"/>
    <mergeCell ref="K50:K52"/>
    <mergeCell ref="L50:L52"/>
    <mergeCell ref="L67:L69"/>
    <mergeCell ref="M67:M69"/>
    <mergeCell ref="P67:P69"/>
    <mergeCell ref="A67:A69"/>
    <mergeCell ref="B67:B69"/>
    <mergeCell ref="C67:C69"/>
    <mergeCell ref="E67:E69"/>
    <mergeCell ref="F67:F69"/>
    <mergeCell ref="G67:G69"/>
    <mergeCell ref="A77:A79"/>
    <mergeCell ref="B77:B79"/>
    <mergeCell ref="C77:C79"/>
    <mergeCell ref="E77:E79"/>
    <mergeCell ref="F77:F79"/>
    <mergeCell ref="G94:G96"/>
    <mergeCell ref="K77:K79"/>
    <mergeCell ref="L77:L79"/>
    <mergeCell ref="M77:M79"/>
    <mergeCell ref="P77:P79"/>
    <mergeCell ref="G77:G79"/>
    <mergeCell ref="H77:H79"/>
    <mergeCell ref="I77:I79"/>
    <mergeCell ref="A94:A96"/>
    <mergeCell ref="B94:B96"/>
    <mergeCell ref="C94:C96"/>
    <mergeCell ref="E94:E96"/>
    <mergeCell ref="F94:F96"/>
    <mergeCell ref="Q94:Q96"/>
    <mergeCell ref="R94:R96"/>
    <mergeCell ref="H16:K16"/>
    <mergeCell ref="H94:H96"/>
    <mergeCell ref="I94:I96"/>
    <mergeCell ref="K94:K96"/>
    <mergeCell ref="L94:L96"/>
    <mergeCell ref="M94:M96"/>
    <mergeCell ref="P94:P96"/>
    <mergeCell ref="Q77:Q79"/>
    <mergeCell ref="R77:R79"/>
    <mergeCell ref="Q67:Q69"/>
    <mergeCell ref="R67:R69"/>
    <mergeCell ref="H67:H69"/>
    <mergeCell ref="I67:I69"/>
    <mergeCell ref="K67:K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070B-4417-4D33-A414-BD659542F0F2}">
  <dimension ref="A1:Q644"/>
  <sheetViews>
    <sheetView topLeftCell="A615" workbookViewId="0">
      <selection activeCell="I640" sqref="I640"/>
    </sheetView>
  </sheetViews>
  <sheetFormatPr defaultRowHeight="14.4" x14ac:dyDescent="0.3"/>
  <cols>
    <col min="1" max="1" width="10.6640625" bestFit="1" customWidth="1"/>
    <col min="2" max="2" width="11" bestFit="1" customWidth="1"/>
    <col min="3" max="3" width="10.6640625" bestFit="1" customWidth="1"/>
    <col min="4" max="9" width="9.21875" bestFit="1" customWidth="1"/>
    <col min="10" max="10" width="10.77734375" bestFit="1" customWidth="1"/>
    <col min="11" max="12" width="12.21875" bestFit="1" customWidth="1"/>
    <col min="13" max="13" width="13.109375" bestFit="1" customWidth="1"/>
    <col min="14" max="14" width="10.109375" bestFit="1" customWidth="1"/>
    <col min="15" max="15" width="10.33203125" bestFit="1" customWidth="1"/>
    <col min="16" max="16" width="10" bestFit="1" customWidth="1"/>
    <col min="17" max="17" width="8.21875" bestFit="1" customWidth="1"/>
  </cols>
  <sheetData>
    <row r="1" spans="1:14" ht="15" thickBot="1" x14ac:dyDescent="0.35"/>
    <row r="2" spans="1:14" ht="16.8" thickBot="1" x14ac:dyDescent="0.35">
      <c r="A2" s="62" t="s">
        <v>41</v>
      </c>
      <c r="B2" s="63">
        <v>43678</v>
      </c>
      <c r="C2" s="63">
        <v>43706</v>
      </c>
      <c r="D2" s="62">
        <v>788.8</v>
      </c>
      <c r="E2" s="62">
        <v>791.2</v>
      </c>
      <c r="F2" s="62">
        <v>768.25</v>
      </c>
      <c r="G2" s="62">
        <v>773.45</v>
      </c>
      <c r="H2" s="62">
        <v>775.5</v>
      </c>
      <c r="I2" s="62">
        <v>773.45</v>
      </c>
      <c r="J2" s="65">
        <v>11726</v>
      </c>
      <c r="K2" s="62" t="s">
        <v>310</v>
      </c>
      <c r="L2" s="62" t="s">
        <v>311</v>
      </c>
      <c r="M2" s="62" t="s">
        <v>312</v>
      </c>
      <c r="N2" s="76">
        <v>768.85</v>
      </c>
    </row>
    <row r="3" spans="1:14" ht="16.8" thickBot="1" x14ac:dyDescent="0.35">
      <c r="A3" s="1" t="s">
        <v>41</v>
      </c>
      <c r="B3" s="2">
        <v>43679</v>
      </c>
      <c r="C3" s="2">
        <v>43706</v>
      </c>
      <c r="D3" s="1">
        <v>770.8</v>
      </c>
      <c r="E3" s="1">
        <v>783.15</v>
      </c>
      <c r="F3" s="1">
        <v>766.6</v>
      </c>
      <c r="G3" s="1">
        <v>779.95</v>
      </c>
      <c r="H3" s="1">
        <v>779.5</v>
      </c>
      <c r="I3" s="1">
        <v>779.95</v>
      </c>
      <c r="J3" s="4">
        <v>10769</v>
      </c>
      <c r="K3" s="1" t="s">
        <v>313</v>
      </c>
      <c r="L3" s="1" t="s">
        <v>314</v>
      </c>
      <c r="M3" s="1" t="s">
        <v>315</v>
      </c>
      <c r="N3" s="10">
        <v>775.6</v>
      </c>
    </row>
    <row r="4" spans="1:14" ht="16.8" thickBot="1" x14ac:dyDescent="0.35">
      <c r="A4" s="5" t="s">
        <v>41</v>
      </c>
      <c r="B4" s="6">
        <v>43682</v>
      </c>
      <c r="C4" s="6">
        <v>43706</v>
      </c>
      <c r="D4" s="5">
        <v>776.2</v>
      </c>
      <c r="E4" s="5">
        <v>788</v>
      </c>
      <c r="F4" s="5">
        <v>771.6</v>
      </c>
      <c r="G4" s="5">
        <v>779.15</v>
      </c>
      <c r="H4" s="5">
        <v>778.9</v>
      </c>
      <c r="I4" s="5">
        <v>779.15</v>
      </c>
      <c r="J4" s="8">
        <v>9965</v>
      </c>
      <c r="K4" s="7">
        <v>93326.48</v>
      </c>
      <c r="L4" s="5" t="s">
        <v>316</v>
      </c>
      <c r="M4" s="5" t="s">
        <v>317</v>
      </c>
      <c r="N4" s="9">
        <v>776.7</v>
      </c>
    </row>
    <row r="5" spans="1:14" ht="16.8" thickBot="1" x14ac:dyDescent="0.35">
      <c r="A5" s="1" t="s">
        <v>41</v>
      </c>
      <c r="B5" s="2">
        <v>43683</v>
      </c>
      <c r="C5" s="2">
        <v>43706</v>
      </c>
      <c r="D5" s="1">
        <v>782.9</v>
      </c>
      <c r="E5" s="1">
        <v>785.45</v>
      </c>
      <c r="F5" s="1">
        <v>771.75</v>
      </c>
      <c r="G5" s="1">
        <v>776.4</v>
      </c>
      <c r="H5" s="1">
        <v>776.55</v>
      </c>
      <c r="I5" s="1">
        <v>776.4</v>
      </c>
      <c r="J5" s="4">
        <v>8274</v>
      </c>
      <c r="K5" s="3">
        <v>77309.69</v>
      </c>
      <c r="L5" s="1" t="s">
        <v>318</v>
      </c>
      <c r="M5" s="1" t="s">
        <v>319</v>
      </c>
      <c r="N5" s="10">
        <v>774.45</v>
      </c>
    </row>
    <row r="6" spans="1:14" ht="16.8" thickBot="1" x14ac:dyDescent="0.35">
      <c r="A6" s="5" t="s">
        <v>41</v>
      </c>
      <c r="B6" s="6">
        <v>43684</v>
      </c>
      <c r="C6" s="6">
        <v>43706</v>
      </c>
      <c r="D6" s="5">
        <v>779.7</v>
      </c>
      <c r="E6" s="5">
        <v>784.7</v>
      </c>
      <c r="F6" s="5">
        <v>774.4</v>
      </c>
      <c r="G6" s="5">
        <v>778.9</v>
      </c>
      <c r="H6" s="5">
        <v>779</v>
      </c>
      <c r="I6" s="5">
        <v>778.9</v>
      </c>
      <c r="J6" s="8">
        <v>6397</v>
      </c>
      <c r="K6" s="7">
        <v>59934.080000000002</v>
      </c>
      <c r="L6" s="5" t="s">
        <v>320</v>
      </c>
      <c r="M6" s="5" t="s">
        <v>142</v>
      </c>
      <c r="N6" s="9">
        <v>776.1</v>
      </c>
    </row>
    <row r="7" spans="1:14" ht="16.8" thickBot="1" x14ac:dyDescent="0.35">
      <c r="A7" s="1" t="s">
        <v>41</v>
      </c>
      <c r="B7" s="2">
        <v>43685</v>
      </c>
      <c r="C7" s="2">
        <v>43706</v>
      </c>
      <c r="D7" s="1">
        <v>783.95</v>
      </c>
      <c r="E7" s="1">
        <v>795.9</v>
      </c>
      <c r="F7" s="1">
        <v>782.8</v>
      </c>
      <c r="G7" s="1">
        <v>790.95</v>
      </c>
      <c r="H7" s="1">
        <v>790.65</v>
      </c>
      <c r="I7" s="1">
        <v>790.95</v>
      </c>
      <c r="J7" s="4">
        <v>9144</v>
      </c>
      <c r="K7" s="3">
        <v>86782.99</v>
      </c>
      <c r="L7" s="1" t="s">
        <v>321</v>
      </c>
      <c r="M7" s="1" t="s">
        <v>322</v>
      </c>
      <c r="N7" s="10">
        <v>788.75</v>
      </c>
    </row>
    <row r="8" spans="1:14" ht="16.8" thickBot="1" x14ac:dyDescent="0.35">
      <c r="A8" s="5" t="s">
        <v>41</v>
      </c>
      <c r="B8" s="6">
        <v>43686</v>
      </c>
      <c r="C8" s="6">
        <v>43706</v>
      </c>
      <c r="D8" s="5">
        <v>794.95</v>
      </c>
      <c r="E8" s="5">
        <v>796</v>
      </c>
      <c r="F8" s="5">
        <v>786.9</v>
      </c>
      <c r="G8" s="5">
        <v>790.55</v>
      </c>
      <c r="H8" s="5">
        <v>790.3</v>
      </c>
      <c r="I8" s="5">
        <v>790.55</v>
      </c>
      <c r="J8" s="8">
        <v>6360</v>
      </c>
      <c r="K8" s="7">
        <v>60320.07</v>
      </c>
      <c r="L8" s="5" t="s">
        <v>323</v>
      </c>
      <c r="M8" s="5" t="s">
        <v>324</v>
      </c>
      <c r="N8" s="9">
        <v>789.85</v>
      </c>
    </row>
    <row r="9" spans="1:14" ht="16.8" thickBot="1" x14ac:dyDescent="0.35">
      <c r="A9" s="1" t="s">
        <v>41</v>
      </c>
      <c r="B9" s="2">
        <v>43690</v>
      </c>
      <c r="C9" s="2">
        <v>43706</v>
      </c>
      <c r="D9" s="1">
        <v>785.15</v>
      </c>
      <c r="E9" s="1">
        <v>786</v>
      </c>
      <c r="F9" s="1">
        <v>762.6</v>
      </c>
      <c r="G9" s="1">
        <v>765.7</v>
      </c>
      <c r="H9" s="1">
        <v>767</v>
      </c>
      <c r="I9" s="1">
        <v>765.7</v>
      </c>
      <c r="J9" s="4">
        <v>11118</v>
      </c>
      <c r="K9" s="1" t="s">
        <v>325</v>
      </c>
      <c r="L9" s="1" t="s">
        <v>326</v>
      </c>
      <c r="M9" s="1" t="s">
        <v>327</v>
      </c>
      <c r="N9" s="10">
        <v>764.75</v>
      </c>
    </row>
    <row r="10" spans="1:14" ht="16.8" thickBot="1" x14ac:dyDescent="0.35">
      <c r="A10" s="5" t="s">
        <v>41</v>
      </c>
      <c r="B10" s="6">
        <v>43691</v>
      </c>
      <c r="C10" s="6">
        <v>43706</v>
      </c>
      <c r="D10" s="5">
        <v>776.8</v>
      </c>
      <c r="E10" s="5">
        <v>779.75</v>
      </c>
      <c r="F10" s="5">
        <v>769.75</v>
      </c>
      <c r="G10" s="5">
        <v>774.3</v>
      </c>
      <c r="H10" s="5">
        <v>772.2</v>
      </c>
      <c r="I10" s="5">
        <v>774.3</v>
      </c>
      <c r="J10" s="8">
        <v>8472</v>
      </c>
      <c r="K10" s="7">
        <v>78791.34</v>
      </c>
      <c r="L10" s="5" t="s">
        <v>328</v>
      </c>
      <c r="M10" s="5" t="s">
        <v>329</v>
      </c>
      <c r="N10" s="9">
        <v>774.8</v>
      </c>
    </row>
    <row r="11" spans="1:14" ht="16.8" thickBot="1" x14ac:dyDescent="0.35">
      <c r="A11" s="1" t="s">
        <v>41</v>
      </c>
      <c r="B11" s="2">
        <v>43693</v>
      </c>
      <c r="C11" s="2">
        <v>43706</v>
      </c>
      <c r="D11" s="1">
        <v>777.8</v>
      </c>
      <c r="E11" s="1">
        <v>779.5</v>
      </c>
      <c r="F11" s="1">
        <v>764.5</v>
      </c>
      <c r="G11" s="1">
        <v>774.3</v>
      </c>
      <c r="H11" s="1">
        <v>774.9</v>
      </c>
      <c r="I11" s="1">
        <v>774.3</v>
      </c>
      <c r="J11" s="4">
        <v>7299</v>
      </c>
      <c r="K11" s="3">
        <v>67719.98</v>
      </c>
      <c r="L11" s="1" t="s">
        <v>330</v>
      </c>
      <c r="M11" s="1" t="s">
        <v>331</v>
      </c>
      <c r="N11" s="10">
        <v>774.55</v>
      </c>
    </row>
    <row r="12" spans="1:14" ht="16.8" thickBot="1" x14ac:dyDescent="0.35">
      <c r="A12" s="5" t="s">
        <v>41</v>
      </c>
      <c r="B12" s="6">
        <v>43696</v>
      </c>
      <c r="C12" s="6">
        <v>43706</v>
      </c>
      <c r="D12" s="5">
        <v>774.95</v>
      </c>
      <c r="E12" s="5">
        <v>783.15</v>
      </c>
      <c r="F12" s="5">
        <v>773.7</v>
      </c>
      <c r="G12" s="5">
        <v>778.2</v>
      </c>
      <c r="H12" s="5">
        <v>779.5</v>
      </c>
      <c r="I12" s="5">
        <v>778.2</v>
      </c>
      <c r="J12" s="8">
        <v>6228</v>
      </c>
      <c r="K12" s="7">
        <v>58230.44</v>
      </c>
      <c r="L12" s="5" t="s">
        <v>332</v>
      </c>
      <c r="M12" s="8">
        <v>96000</v>
      </c>
      <c r="N12" s="9">
        <v>777.65</v>
      </c>
    </row>
    <row r="13" spans="1:14" ht="16.8" thickBot="1" x14ac:dyDescent="0.35">
      <c r="A13" s="1" t="s">
        <v>41</v>
      </c>
      <c r="B13" s="2">
        <v>43697</v>
      </c>
      <c r="C13" s="2">
        <v>43706</v>
      </c>
      <c r="D13" s="1">
        <v>785.6</v>
      </c>
      <c r="E13" s="1">
        <v>798.55</v>
      </c>
      <c r="F13" s="1">
        <v>784.3</v>
      </c>
      <c r="G13" s="1">
        <v>792.95</v>
      </c>
      <c r="H13" s="1">
        <v>793.2</v>
      </c>
      <c r="I13" s="1">
        <v>792.95</v>
      </c>
      <c r="J13" s="4">
        <v>12203</v>
      </c>
      <c r="K13" s="1" t="s">
        <v>333</v>
      </c>
      <c r="L13" s="1" t="s">
        <v>334</v>
      </c>
      <c r="M13" s="1" t="s">
        <v>335</v>
      </c>
      <c r="N13" s="10">
        <v>792.75</v>
      </c>
    </row>
    <row r="14" spans="1:14" ht="16.8" thickBot="1" x14ac:dyDescent="0.35">
      <c r="A14" s="5" t="s">
        <v>41</v>
      </c>
      <c r="B14" s="6">
        <v>43698</v>
      </c>
      <c r="C14" s="6">
        <v>43706</v>
      </c>
      <c r="D14" s="5">
        <v>795.05</v>
      </c>
      <c r="E14" s="5">
        <v>805.5</v>
      </c>
      <c r="F14" s="5">
        <v>795.05</v>
      </c>
      <c r="G14" s="5">
        <v>800.65</v>
      </c>
      <c r="H14" s="5">
        <v>800.65</v>
      </c>
      <c r="I14" s="5">
        <v>800.65</v>
      </c>
      <c r="J14" s="8">
        <v>10405</v>
      </c>
      <c r="K14" s="7">
        <v>99862.47</v>
      </c>
      <c r="L14" s="5" t="s">
        <v>336</v>
      </c>
      <c r="M14" s="5" t="s">
        <v>337</v>
      </c>
      <c r="N14" s="9">
        <v>799.45</v>
      </c>
    </row>
    <row r="15" spans="1:14" ht="16.8" thickBot="1" x14ac:dyDescent="0.35">
      <c r="A15" s="1" t="s">
        <v>41</v>
      </c>
      <c r="B15" s="2">
        <v>43699</v>
      </c>
      <c r="C15" s="2">
        <v>43706</v>
      </c>
      <c r="D15" s="1">
        <v>798.8</v>
      </c>
      <c r="E15" s="1">
        <v>801.35</v>
      </c>
      <c r="F15" s="1">
        <v>793.3</v>
      </c>
      <c r="G15" s="1">
        <v>795.75</v>
      </c>
      <c r="H15" s="1">
        <v>796</v>
      </c>
      <c r="I15" s="1">
        <v>795.75</v>
      </c>
      <c r="J15" s="4">
        <v>7005</v>
      </c>
      <c r="K15" s="3">
        <v>67010.36</v>
      </c>
      <c r="L15" s="1" t="s">
        <v>338</v>
      </c>
      <c r="M15" s="1" t="s">
        <v>339</v>
      </c>
      <c r="N15" s="10">
        <v>795.7</v>
      </c>
    </row>
    <row r="16" spans="1:14" ht="16.8" thickBot="1" x14ac:dyDescent="0.35">
      <c r="A16" s="5" t="s">
        <v>41</v>
      </c>
      <c r="B16" s="6">
        <v>43700</v>
      </c>
      <c r="C16" s="6">
        <v>43706</v>
      </c>
      <c r="D16" s="5">
        <v>797.8</v>
      </c>
      <c r="E16" s="5">
        <v>809.95</v>
      </c>
      <c r="F16" s="5">
        <v>796.6</v>
      </c>
      <c r="G16" s="5">
        <v>803.5</v>
      </c>
      <c r="H16" s="5">
        <v>802</v>
      </c>
      <c r="I16" s="5">
        <v>803.5</v>
      </c>
      <c r="J16" s="8">
        <v>11498</v>
      </c>
      <c r="K16" s="5" t="s">
        <v>340</v>
      </c>
      <c r="L16" s="5" t="s">
        <v>341</v>
      </c>
      <c r="M16" s="5" t="s">
        <v>342</v>
      </c>
      <c r="N16" s="9">
        <v>802.2</v>
      </c>
    </row>
    <row r="17" spans="1:17" ht="16.8" thickBot="1" x14ac:dyDescent="0.35">
      <c r="A17" s="1" t="s">
        <v>41</v>
      </c>
      <c r="B17" s="2">
        <v>43703</v>
      </c>
      <c r="C17" s="2">
        <v>43706</v>
      </c>
      <c r="D17" s="1">
        <v>794.6</v>
      </c>
      <c r="E17" s="1">
        <v>806.15</v>
      </c>
      <c r="F17" s="1">
        <v>788.05</v>
      </c>
      <c r="G17" s="1">
        <v>802.1</v>
      </c>
      <c r="H17" s="1">
        <v>803</v>
      </c>
      <c r="I17" s="1">
        <v>802.1</v>
      </c>
      <c r="J17" s="4">
        <v>13008</v>
      </c>
      <c r="K17" s="1" t="s">
        <v>343</v>
      </c>
      <c r="L17" s="1" t="s">
        <v>344</v>
      </c>
      <c r="M17" s="1" t="s">
        <v>345</v>
      </c>
      <c r="N17" s="10">
        <v>802.55</v>
      </c>
    </row>
    <row r="18" spans="1:17" ht="16.8" thickBot="1" x14ac:dyDescent="0.35">
      <c r="A18" s="5" t="s">
        <v>41</v>
      </c>
      <c r="B18" s="6">
        <v>43704</v>
      </c>
      <c r="C18" s="6">
        <v>43706</v>
      </c>
      <c r="D18" s="5">
        <v>789.9</v>
      </c>
      <c r="E18" s="5">
        <v>795.2</v>
      </c>
      <c r="F18" s="5">
        <v>780.8</v>
      </c>
      <c r="G18" s="5">
        <v>785.6</v>
      </c>
      <c r="H18" s="5">
        <v>787.5</v>
      </c>
      <c r="I18" s="5">
        <v>785.6</v>
      </c>
      <c r="J18" s="8">
        <v>26027</v>
      </c>
      <c r="K18" s="5" t="s">
        <v>346</v>
      </c>
      <c r="L18" s="5" t="s">
        <v>347</v>
      </c>
      <c r="M18" s="5" t="s">
        <v>348</v>
      </c>
      <c r="N18" s="9" t="s">
        <v>349</v>
      </c>
    </row>
    <row r="19" spans="1:17" ht="16.8" thickBot="1" x14ac:dyDescent="0.35">
      <c r="A19" s="1" t="s">
        <v>41</v>
      </c>
      <c r="B19" s="2">
        <v>43705</v>
      </c>
      <c r="C19" s="2">
        <v>43706</v>
      </c>
      <c r="D19" s="1">
        <v>789.05</v>
      </c>
      <c r="E19" s="1">
        <v>802.85</v>
      </c>
      <c r="F19" s="1">
        <v>787</v>
      </c>
      <c r="G19" s="1">
        <v>800.8</v>
      </c>
      <c r="H19" s="1">
        <v>802</v>
      </c>
      <c r="I19" s="1">
        <v>800.8</v>
      </c>
      <c r="J19" s="4">
        <v>16768</v>
      </c>
      <c r="K19" s="1" t="s">
        <v>350</v>
      </c>
      <c r="L19" s="1" t="s">
        <v>351</v>
      </c>
      <c r="M19" s="1" t="s">
        <v>352</v>
      </c>
      <c r="N19" s="10">
        <v>802.5</v>
      </c>
    </row>
    <row r="20" spans="1:17" ht="16.8" thickBot="1" x14ac:dyDescent="0.35">
      <c r="A20" s="5" t="s">
        <v>41</v>
      </c>
      <c r="B20" s="6">
        <v>43706</v>
      </c>
      <c r="C20" s="6">
        <v>43706</v>
      </c>
      <c r="D20" s="5">
        <v>798.8</v>
      </c>
      <c r="E20" s="5">
        <v>809.4</v>
      </c>
      <c r="F20" s="5">
        <v>795.55</v>
      </c>
      <c r="G20" s="5">
        <v>807</v>
      </c>
      <c r="H20" s="5">
        <v>807.2</v>
      </c>
      <c r="I20" s="5">
        <v>806.95</v>
      </c>
      <c r="J20" s="8">
        <v>13298</v>
      </c>
      <c r="K20" s="5" t="s">
        <v>353</v>
      </c>
      <c r="L20" s="5" t="s">
        <v>354</v>
      </c>
      <c r="M20" s="5" t="s">
        <v>355</v>
      </c>
      <c r="N20" s="9">
        <v>806.95</v>
      </c>
    </row>
    <row r="21" spans="1:17" ht="15" thickBot="1" x14ac:dyDescent="0.35">
      <c r="A21" s="24"/>
    </row>
    <row r="22" spans="1:17" ht="64.8" x14ac:dyDescent="0.3">
      <c r="A22" s="69" t="s">
        <v>17</v>
      </c>
      <c r="B22" s="69" t="s">
        <v>7</v>
      </c>
      <c r="C22" s="69" t="s">
        <v>18</v>
      </c>
      <c r="D22" s="21" t="s">
        <v>19</v>
      </c>
      <c r="E22" s="69" t="s">
        <v>21</v>
      </c>
      <c r="F22" s="69" t="s">
        <v>22</v>
      </c>
      <c r="G22" s="69" t="s">
        <v>23</v>
      </c>
      <c r="H22" s="69" t="s">
        <v>24</v>
      </c>
      <c r="I22" s="69" t="s">
        <v>14</v>
      </c>
      <c r="J22" s="69" t="s">
        <v>25</v>
      </c>
      <c r="K22" s="69" t="s">
        <v>26</v>
      </c>
      <c r="L22" s="69" t="s">
        <v>27</v>
      </c>
      <c r="M22" s="21" t="s">
        <v>28</v>
      </c>
      <c r="N22" s="21" t="s">
        <v>31</v>
      </c>
      <c r="O22" s="69" t="s">
        <v>32</v>
      </c>
      <c r="P22" s="69" t="s">
        <v>33</v>
      </c>
      <c r="Q22" s="69" t="s">
        <v>34</v>
      </c>
    </row>
    <row r="23" spans="1:17" ht="16.2" x14ac:dyDescent="0.3">
      <c r="A23" s="70"/>
      <c r="B23" s="70"/>
      <c r="C23" s="70"/>
      <c r="D23" s="22" t="s">
        <v>20</v>
      </c>
      <c r="E23" s="70"/>
      <c r="F23" s="70"/>
      <c r="G23" s="70"/>
      <c r="H23" s="70"/>
      <c r="I23" s="70"/>
      <c r="J23" s="70"/>
      <c r="K23" s="70"/>
      <c r="L23" s="70"/>
      <c r="M23" s="22" t="s">
        <v>29</v>
      </c>
      <c r="N23" s="22" t="s">
        <v>29</v>
      </c>
      <c r="O23" s="70"/>
      <c r="P23" s="70"/>
      <c r="Q23" s="70"/>
    </row>
    <row r="24" spans="1:17" ht="16.8" thickBot="1" x14ac:dyDescent="0.35">
      <c r="A24" s="71"/>
      <c r="B24" s="71"/>
      <c r="C24" s="71"/>
      <c r="D24" s="23"/>
      <c r="E24" s="71"/>
      <c r="F24" s="71"/>
      <c r="G24" s="71"/>
      <c r="H24" s="71"/>
      <c r="I24" s="71"/>
      <c r="J24" s="71"/>
      <c r="K24" s="71"/>
      <c r="L24" s="71"/>
      <c r="M24" s="23" t="s">
        <v>30</v>
      </c>
      <c r="N24" s="23" t="s">
        <v>30</v>
      </c>
      <c r="O24" s="71"/>
      <c r="P24" s="71"/>
      <c r="Q24" s="71"/>
    </row>
    <row r="25" spans="1:17" ht="16.8" thickBot="1" x14ac:dyDescent="0.35">
      <c r="A25" s="1" t="s">
        <v>41</v>
      </c>
      <c r="B25" s="2">
        <v>43678</v>
      </c>
      <c r="C25" s="2">
        <v>43706</v>
      </c>
      <c r="D25" s="1" t="s">
        <v>1</v>
      </c>
      <c r="E25" s="1">
        <v>780</v>
      </c>
      <c r="F25" s="1">
        <v>22</v>
      </c>
      <c r="G25" s="1">
        <v>22.75</v>
      </c>
      <c r="H25" s="1">
        <v>12.8</v>
      </c>
      <c r="I25" s="1">
        <v>14.5</v>
      </c>
      <c r="J25" s="1">
        <v>15.35</v>
      </c>
      <c r="K25" s="1">
        <v>14.5</v>
      </c>
      <c r="L25" s="1">
        <v>947</v>
      </c>
      <c r="M25" s="3">
        <v>9046.51</v>
      </c>
      <c r="N25" s="1">
        <v>182.59</v>
      </c>
      <c r="O25" s="1" t="s">
        <v>360</v>
      </c>
      <c r="P25" s="1" t="s">
        <v>361</v>
      </c>
      <c r="Q25" s="10">
        <v>768.85</v>
      </c>
    </row>
    <row r="26" spans="1:17" ht="16.8" thickBot="1" x14ac:dyDescent="0.35">
      <c r="A26" s="5" t="s">
        <v>41</v>
      </c>
      <c r="B26" s="6">
        <v>43679</v>
      </c>
      <c r="C26" s="6">
        <v>43706</v>
      </c>
      <c r="D26" s="5" t="s">
        <v>1</v>
      </c>
      <c r="E26" s="5">
        <v>780</v>
      </c>
      <c r="F26" s="5">
        <v>14</v>
      </c>
      <c r="G26" s="5">
        <v>19</v>
      </c>
      <c r="H26" s="5">
        <v>12.3</v>
      </c>
      <c r="I26" s="5">
        <v>17.600000000000001</v>
      </c>
      <c r="J26" s="5">
        <v>17.399999999999999</v>
      </c>
      <c r="K26" s="5">
        <v>17.600000000000001</v>
      </c>
      <c r="L26" s="8">
        <v>1375</v>
      </c>
      <c r="M26" s="7">
        <v>13126.53</v>
      </c>
      <c r="N26" s="5">
        <v>256.52999999999997</v>
      </c>
      <c r="O26" s="5" t="s">
        <v>362</v>
      </c>
      <c r="P26" s="8">
        <v>-13200</v>
      </c>
      <c r="Q26" s="9">
        <v>775.6</v>
      </c>
    </row>
    <row r="27" spans="1:17" ht="16.8" thickBot="1" x14ac:dyDescent="0.35">
      <c r="A27" s="1" t="s">
        <v>41</v>
      </c>
      <c r="B27" s="2">
        <v>43682</v>
      </c>
      <c r="C27" s="2">
        <v>43706</v>
      </c>
      <c r="D27" s="1" t="s">
        <v>1</v>
      </c>
      <c r="E27" s="1">
        <v>780</v>
      </c>
      <c r="F27" s="1">
        <v>15.5</v>
      </c>
      <c r="G27" s="1">
        <v>22.55</v>
      </c>
      <c r="H27" s="1">
        <v>14.45</v>
      </c>
      <c r="I27" s="1">
        <v>17.75</v>
      </c>
      <c r="J27" s="1">
        <v>17.350000000000001</v>
      </c>
      <c r="K27" s="1">
        <v>17.75</v>
      </c>
      <c r="L27" s="4">
        <v>1263</v>
      </c>
      <c r="M27" s="3">
        <v>12103.55</v>
      </c>
      <c r="N27" s="1">
        <v>281.87</v>
      </c>
      <c r="O27" s="1" t="s">
        <v>363</v>
      </c>
      <c r="P27" s="4">
        <v>82800</v>
      </c>
      <c r="Q27" s="10">
        <v>776.7</v>
      </c>
    </row>
    <row r="28" spans="1:17" ht="16.8" thickBot="1" x14ac:dyDescent="0.35">
      <c r="A28" s="5" t="s">
        <v>41</v>
      </c>
      <c r="B28" s="6">
        <v>43683</v>
      </c>
      <c r="C28" s="6">
        <v>43706</v>
      </c>
      <c r="D28" s="5" t="s">
        <v>1</v>
      </c>
      <c r="E28" s="5">
        <v>780</v>
      </c>
      <c r="F28" s="5">
        <v>18.5</v>
      </c>
      <c r="G28" s="5">
        <v>20.05</v>
      </c>
      <c r="H28" s="5">
        <v>14.95</v>
      </c>
      <c r="I28" s="5">
        <v>15.95</v>
      </c>
      <c r="J28" s="5">
        <v>15.95</v>
      </c>
      <c r="K28" s="5">
        <v>15.95</v>
      </c>
      <c r="L28" s="5">
        <v>862</v>
      </c>
      <c r="M28" s="7">
        <v>8248.74</v>
      </c>
      <c r="N28" s="5">
        <v>180.42</v>
      </c>
      <c r="O28" s="5" t="s">
        <v>363</v>
      </c>
      <c r="P28" s="5">
        <v>0</v>
      </c>
      <c r="Q28" s="9">
        <v>774.45</v>
      </c>
    </row>
    <row r="29" spans="1:17" ht="16.8" thickBot="1" x14ac:dyDescent="0.35">
      <c r="A29" s="1" t="s">
        <v>41</v>
      </c>
      <c r="B29" s="2">
        <v>43684</v>
      </c>
      <c r="C29" s="2">
        <v>43706</v>
      </c>
      <c r="D29" s="1" t="s">
        <v>1</v>
      </c>
      <c r="E29" s="1">
        <v>780</v>
      </c>
      <c r="F29" s="1">
        <v>15.5</v>
      </c>
      <c r="G29" s="1">
        <v>19.399999999999999</v>
      </c>
      <c r="H29" s="1">
        <v>15.5</v>
      </c>
      <c r="I29" s="1">
        <v>16.2</v>
      </c>
      <c r="J29" s="1">
        <v>16.3</v>
      </c>
      <c r="K29" s="1">
        <v>16.2</v>
      </c>
      <c r="L29" s="1">
        <v>709</v>
      </c>
      <c r="M29" s="3">
        <v>6785.71</v>
      </c>
      <c r="N29" s="1">
        <v>149.47</v>
      </c>
      <c r="O29" s="1" t="s">
        <v>364</v>
      </c>
      <c r="P29" s="4">
        <v>-3600</v>
      </c>
      <c r="Q29" s="10">
        <v>776.1</v>
      </c>
    </row>
    <row r="30" spans="1:17" ht="16.8" thickBot="1" x14ac:dyDescent="0.35">
      <c r="A30" s="5" t="s">
        <v>41</v>
      </c>
      <c r="B30" s="6">
        <v>43685</v>
      </c>
      <c r="C30" s="6">
        <v>43706</v>
      </c>
      <c r="D30" s="5" t="s">
        <v>1</v>
      </c>
      <c r="E30" s="5">
        <v>780</v>
      </c>
      <c r="F30" s="5">
        <v>19</v>
      </c>
      <c r="G30" s="5">
        <v>23.7</v>
      </c>
      <c r="H30" s="5">
        <v>18.25</v>
      </c>
      <c r="I30" s="5">
        <v>20.6</v>
      </c>
      <c r="J30" s="5">
        <v>20.85</v>
      </c>
      <c r="K30" s="5">
        <v>20.6</v>
      </c>
      <c r="L30" s="5">
        <v>520</v>
      </c>
      <c r="M30" s="7">
        <v>5000.24</v>
      </c>
      <c r="N30" s="5">
        <v>133.04</v>
      </c>
      <c r="O30" s="5" t="s">
        <v>365</v>
      </c>
      <c r="P30" s="8">
        <v>-91200</v>
      </c>
      <c r="Q30" s="9">
        <v>788.75</v>
      </c>
    </row>
    <row r="31" spans="1:17" ht="16.8" thickBot="1" x14ac:dyDescent="0.35">
      <c r="A31" s="1" t="s">
        <v>41</v>
      </c>
      <c r="B31" s="2">
        <v>43686</v>
      </c>
      <c r="C31" s="2">
        <v>43706</v>
      </c>
      <c r="D31" s="1" t="s">
        <v>1</v>
      </c>
      <c r="E31" s="1">
        <v>780</v>
      </c>
      <c r="F31" s="1">
        <v>19.649999999999999</v>
      </c>
      <c r="G31" s="1">
        <v>23.5</v>
      </c>
      <c r="H31" s="1">
        <v>18.5</v>
      </c>
      <c r="I31" s="1">
        <v>20.05</v>
      </c>
      <c r="J31" s="1">
        <v>19.350000000000001</v>
      </c>
      <c r="K31" s="1">
        <v>20.05</v>
      </c>
      <c r="L31" s="1">
        <v>240</v>
      </c>
      <c r="M31" s="3">
        <v>2305.0700000000002</v>
      </c>
      <c r="N31" s="1">
        <v>58.67</v>
      </c>
      <c r="O31" s="1" t="s">
        <v>366</v>
      </c>
      <c r="P31" s="4">
        <v>-9600</v>
      </c>
      <c r="Q31" s="10">
        <v>789.85</v>
      </c>
    </row>
    <row r="32" spans="1:17" ht="16.8" thickBot="1" x14ac:dyDescent="0.35">
      <c r="A32" s="5" t="s">
        <v>41</v>
      </c>
      <c r="B32" s="6">
        <v>43690</v>
      </c>
      <c r="C32" s="6">
        <v>43706</v>
      </c>
      <c r="D32" s="5" t="s">
        <v>1</v>
      </c>
      <c r="E32" s="5">
        <v>780</v>
      </c>
      <c r="F32" s="5">
        <v>15</v>
      </c>
      <c r="G32" s="5">
        <v>16.100000000000001</v>
      </c>
      <c r="H32" s="5">
        <v>8.5</v>
      </c>
      <c r="I32" s="5">
        <v>9.35</v>
      </c>
      <c r="J32" s="5">
        <v>9.6</v>
      </c>
      <c r="K32" s="5">
        <v>9.35</v>
      </c>
      <c r="L32" s="8">
        <v>2156</v>
      </c>
      <c r="M32" s="7">
        <v>20468.27</v>
      </c>
      <c r="N32" s="5">
        <v>288.11</v>
      </c>
      <c r="O32" s="5" t="s">
        <v>367</v>
      </c>
      <c r="P32" s="5" t="s">
        <v>126</v>
      </c>
      <c r="Q32" s="9">
        <v>764.75</v>
      </c>
    </row>
    <row r="33" spans="1:17" ht="16.8" thickBot="1" x14ac:dyDescent="0.35">
      <c r="A33" s="1" t="s">
        <v>41</v>
      </c>
      <c r="B33" s="2">
        <v>43691</v>
      </c>
      <c r="C33" s="2">
        <v>43706</v>
      </c>
      <c r="D33" s="1" t="s">
        <v>1</v>
      </c>
      <c r="E33" s="1">
        <v>780</v>
      </c>
      <c r="F33" s="1">
        <v>12.05</v>
      </c>
      <c r="G33" s="1">
        <v>14.4</v>
      </c>
      <c r="H33" s="1">
        <v>10.050000000000001</v>
      </c>
      <c r="I33" s="1">
        <v>11.35</v>
      </c>
      <c r="J33" s="1">
        <v>10.3</v>
      </c>
      <c r="K33" s="1">
        <v>11.35</v>
      </c>
      <c r="L33" s="4">
        <v>1016</v>
      </c>
      <c r="M33" s="3">
        <v>9657.7999999999993</v>
      </c>
      <c r="N33" s="1">
        <v>148.04</v>
      </c>
      <c r="O33" s="1" t="s">
        <v>2</v>
      </c>
      <c r="P33" s="4">
        <v>-50400</v>
      </c>
      <c r="Q33" s="10">
        <v>774.8</v>
      </c>
    </row>
    <row r="34" spans="1:17" ht="16.8" thickBot="1" x14ac:dyDescent="0.35">
      <c r="A34" s="5" t="s">
        <v>41</v>
      </c>
      <c r="B34" s="6">
        <v>43693</v>
      </c>
      <c r="C34" s="6">
        <v>43706</v>
      </c>
      <c r="D34" s="5" t="s">
        <v>1</v>
      </c>
      <c r="E34" s="5">
        <v>780</v>
      </c>
      <c r="F34" s="5">
        <v>12</v>
      </c>
      <c r="G34" s="5">
        <v>13.5</v>
      </c>
      <c r="H34" s="5">
        <v>8.0500000000000007</v>
      </c>
      <c r="I34" s="5">
        <v>10.6</v>
      </c>
      <c r="J34" s="5">
        <v>10.75</v>
      </c>
      <c r="K34" s="5">
        <v>10.6</v>
      </c>
      <c r="L34" s="8">
        <v>2033</v>
      </c>
      <c r="M34" s="7">
        <v>19298.509999999998</v>
      </c>
      <c r="N34" s="5">
        <v>269.63</v>
      </c>
      <c r="O34" s="5" t="s">
        <v>368</v>
      </c>
      <c r="P34" s="8">
        <v>-14400</v>
      </c>
      <c r="Q34" s="9">
        <v>774.55</v>
      </c>
    </row>
    <row r="35" spans="1:17" ht="16.8" thickBot="1" x14ac:dyDescent="0.35">
      <c r="A35" s="1" t="s">
        <v>41</v>
      </c>
      <c r="B35" s="2">
        <v>43696</v>
      </c>
      <c r="C35" s="2">
        <v>43706</v>
      </c>
      <c r="D35" s="1" t="s">
        <v>1</v>
      </c>
      <c r="E35" s="1">
        <v>780</v>
      </c>
      <c r="F35" s="1">
        <v>11.3</v>
      </c>
      <c r="G35" s="1">
        <v>14.2</v>
      </c>
      <c r="H35" s="1">
        <v>9.9499999999999993</v>
      </c>
      <c r="I35" s="1">
        <v>11.35</v>
      </c>
      <c r="J35" s="1">
        <v>11.9</v>
      </c>
      <c r="K35" s="1">
        <v>11.35</v>
      </c>
      <c r="L35" s="4">
        <v>2158</v>
      </c>
      <c r="M35" s="3">
        <v>20523.02</v>
      </c>
      <c r="N35" s="1">
        <v>324.14</v>
      </c>
      <c r="O35" s="1" t="s">
        <v>369</v>
      </c>
      <c r="P35" s="4">
        <v>-8400</v>
      </c>
      <c r="Q35" s="10">
        <v>777.65</v>
      </c>
    </row>
    <row r="36" spans="1:17" ht="16.8" thickBot="1" x14ac:dyDescent="0.35">
      <c r="A36" s="5" t="s">
        <v>41</v>
      </c>
      <c r="B36" s="6">
        <v>43697</v>
      </c>
      <c r="C36" s="6">
        <v>43706</v>
      </c>
      <c r="D36" s="5" t="s">
        <v>1</v>
      </c>
      <c r="E36" s="5">
        <v>780</v>
      </c>
      <c r="F36" s="5">
        <v>14.95</v>
      </c>
      <c r="G36" s="5">
        <v>23.95</v>
      </c>
      <c r="H36" s="5">
        <v>14.15</v>
      </c>
      <c r="I36" s="5">
        <v>18.75</v>
      </c>
      <c r="J36" s="5">
        <v>19.25</v>
      </c>
      <c r="K36" s="5">
        <v>18.75</v>
      </c>
      <c r="L36" s="5">
        <v>709</v>
      </c>
      <c r="M36" s="7">
        <v>6799.95</v>
      </c>
      <c r="N36" s="5">
        <v>163.71</v>
      </c>
      <c r="O36" s="5" t="s">
        <v>370</v>
      </c>
      <c r="P36" s="8">
        <v>-91200</v>
      </c>
      <c r="Q36" s="9">
        <v>792.75</v>
      </c>
    </row>
    <row r="37" spans="1:17" ht="16.8" thickBot="1" x14ac:dyDescent="0.35">
      <c r="A37" s="1" t="s">
        <v>41</v>
      </c>
      <c r="B37" s="2">
        <v>43698</v>
      </c>
      <c r="C37" s="2">
        <v>43706</v>
      </c>
      <c r="D37" s="1" t="s">
        <v>1</v>
      </c>
      <c r="E37" s="1">
        <v>780</v>
      </c>
      <c r="F37" s="1">
        <v>24.05</v>
      </c>
      <c r="G37" s="1">
        <v>26.2</v>
      </c>
      <c r="H37" s="1">
        <v>20.65</v>
      </c>
      <c r="I37" s="1">
        <v>23.45</v>
      </c>
      <c r="J37" s="1">
        <v>23.85</v>
      </c>
      <c r="K37" s="1">
        <v>23.45</v>
      </c>
      <c r="L37" s="1">
        <v>140</v>
      </c>
      <c r="M37" s="3">
        <v>1349.97</v>
      </c>
      <c r="N37" s="1">
        <v>39.57</v>
      </c>
      <c r="O37" s="1" t="s">
        <v>371</v>
      </c>
      <c r="P37" s="4">
        <v>-18000</v>
      </c>
      <c r="Q37" s="10">
        <v>799.45</v>
      </c>
    </row>
    <row r="38" spans="1:17" ht="16.8" thickBot="1" x14ac:dyDescent="0.35">
      <c r="A38" s="5" t="s">
        <v>41</v>
      </c>
      <c r="B38" s="6">
        <v>43699</v>
      </c>
      <c r="C38" s="6">
        <v>43706</v>
      </c>
      <c r="D38" s="5" t="s">
        <v>1</v>
      </c>
      <c r="E38" s="5">
        <v>780</v>
      </c>
      <c r="F38" s="5">
        <v>23.45</v>
      </c>
      <c r="G38" s="5">
        <v>23.45</v>
      </c>
      <c r="H38" s="5">
        <v>18.3</v>
      </c>
      <c r="I38" s="5">
        <v>19</v>
      </c>
      <c r="J38" s="5">
        <v>19.5</v>
      </c>
      <c r="K38" s="5">
        <v>19</v>
      </c>
      <c r="L38" s="5">
        <v>42</v>
      </c>
      <c r="M38" s="5">
        <v>403.6</v>
      </c>
      <c r="N38" s="5">
        <v>10.48</v>
      </c>
      <c r="O38" s="5" t="s">
        <v>372</v>
      </c>
      <c r="P38" s="8">
        <v>-4800</v>
      </c>
      <c r="Q38" s="9">
        <v>795.7</v>
      </c>
    </row>
    <row r="39" spans="1:17" ht="16.8" thickBot="1" x14ac:dyDescent="0.35">
      <c r="A39" s="1" t="s">
        <v>41</v>
      </c>
      <c r="B39" s="2">
        <v>43700</v>
      </c>
      <c r="C39" s="2">
        <v>43706</v>
      </c>
      <c r="D39" s="1" t="s">
        <v>1</v>
      </c>
      <c r="E39" s="1">
        <v>780</v>
      </c>
      <c r="F39" s="1">
        <v>24.95</v>
      </c>
      <c r="G39" s="1">
        <v>32.1</v>
      </c>
      <c r="H39" s="1">
        <v>21.95</v>
      </c>
      <c r="I39" s="1">
        <v>25.3</v>
      </c>
      <c r="J39" s="1">
        <v>24.2</v>
      </c>
      <c r="K39" s="1">
        <v>25.3</v>
      </c>
      <c r="L39" s="1">
        <v>96</v>
      </c>
      <c r="M39" s="1">
        <v>929.28</v>
      </c>
      <c r="N39" s="1">
        <v>30.72</v>
      </c>
      <c r="O39" s="1" t="s">
        <v>373</v>
      </c>
      <c r="P39" s="4">
        <v>-33600</v>
      </c>
      <c r="Q39" s="10">
        <v>802.2</v>
      </c>
    </row>
    <row r="40" spans="1:17" ht="16.8" thickBot="1" x14ac:dyDescent="0.35">
      <c r="A40" s="5" t="s">
        <v>41</v>
      </c>
      <c r="B40" s="6">
        <v>43703</v>
      </c>
      <c r="C40" s="6">
        <v>43706</v>
      </c>
      <c r="D40" s="5" t="s">
        <v>1</v>
      </c>
      <c r="E40" s="5">
        <v>780</v>
      </c>
      <c r="F40" s="5">
        <v>13.6</v>
      </c>
      <c r="G40" s="5">
        <v>26.8</v>
      </c>
      <c r="H40" s="5">
        <v>13.6</v>
      </c>
      <c r="I40" s="5">
        <v>23.2</v>
      </c>
      <c r="J40" s="5">
        <v>24.4</v>
      </c>
      <c r="K40" s="5">
        <v>23.2</v>
      </c>
      <c r="L40" s="5">
        <v>149</v>
      </c>
      <c r="M40" s="7">
        <v>1431.69</v>
      </c>
      <c r="N40" s="5">
        <v>37.049999999999997</v>
      </c>
      <c r="O40" s="5" t="s">
        <v>100</v>
      </c>
      <c r="P40" s="8">
        <v>-90000</v>
      </c>
      <c r="Q40" s="9">
        <v>802.55</v>
      </c>
    </row>
    <row r="41" spans="1:17" ht="16.8" thickBot="1" x14ac:dyDescent="0.35">
      <c r="A41" s="1" t="s">
        <v>41</v>
      </c>
      <c r="B41" s="2">
        <v>43704</v>
      </c>
      <c r="C41" s="2">
        <v>43706</v>
      </c>
      <c r="D41" s="1" t="s">
        <v>1</v>
      </c>
      <c r="E41" s="1">
        <v>780</v>
      </c>
      <c r="F41" s="1">
        <v>13.6</v>
      </c>
      <c r="G41" s="1">
        <v>14.5</v>
      </c>
      <c r="H41" s="1">
        <v>8.35</v>
      </c>
      <c r="I41" s="1">
        <v>10.050000000000001</v>
      </c>
      <c r="J41" s="1">
        <v>10.65</v>
      </c>
      <c r="K41" s="1">
        <v>10.050000000000001</v>
      </c>
      <c r="L41" s="1">
        <v>821</v>
      </c>
      <c r="M41" s="3">
        <v>7786.45</v>
      </c>
      <c r="N41" s="1">
        <v>101.89</v>
      </c>
      <c r="O41" s="1" t="s">
        <v>374</v>
      </c>
      <c r="P41" s="4">
        <v>-2400</v>
      </c>
      <c r="Q41" s="10" t="s">
        <v>349</v>
      </c>
    </row>
    <row r="42" spans="1:17" ht="16.8" thickBot="1" x14ac:dyDescent="0.35">
      <c r="A42" s="5" t="s">
        <v>41</v>
      </c>
      <c r="B42" s="6">
        <v>43705</v>
      </c>
      <c r="C42" s="6">
        <v>43706</v>
      </c>
      <c r="D42" s="5" t="s">
        <v>1</v>
      </c>
      <c r="E42" s="5">
        <v>780</v>
      </c>
      <c r="F42" s="5">
        <v>12.75</v>
      </c>
      <c r="G42" s="5">
        <v>21.8</v>
      </c>
      <c r="H42" s="5">
        <v>10.5</v>
      </c>
      <c r="I42" s="5">
        <v>20.45</v>
      </c>
      <c r="J42" s="5">
        <v>21.8</v>
      </c>
      <c r="K42" s="5">
        <v>20.45</v>
      </c>
      <c r="L42" s="5">
        <v>392</v>
      </c>
      <c r="M42" s="7">
        <v>3740.8</v>
      </c>
      <c r="N42" s="5">
        <v>71.680000000000007</v>
      </c>
      <c r="O42" s="5" t="s">
        <v>375</v>
      </c>
      <c r="P42" s="8">
        <v>-39600</v>
      </c>
      <c r="Q42" s="9">
        <v>802.5</v>
      </c>
    </row>
    <row r="43" spans="1:17" ht="16.8" thickBot="1" x14ac:dyDescent="0.35">
      <c r="A43" s="1" t="s">
        <v>41</v>
      </c>
      <c r="B43" s="2">
        <v>43706</v>
      </c>
      <c r="C43" s="2">
        <v>43706</v>
      </c>
      <c r="D43" s="1" t="s">
        <v>1</v>
      </c>
      <c r="E43" s="1">
        <v>780</v>
      </c>
      <c r="F43" s="1">
        <v>21</v>
      </c>
      <c r="G43" s="1">
        <v>27</v>
      </c>
      <c r="H43" s="1">
        <v>15.5</v>
      </c>
      <c r="I43" s="1">
        <v>26.3</v>
      </c>
      <c r="J43" s="1">
        <v>26.65</v>
      </c>
      <c r="K43" s="1">
        <v>0</v>
      </c>
      <c r="L43" s="1">
        <v>151</v>
      </c>
      <c r="M43" s="3">
        <v>1453.29</v>
      </c>
      <c r="N43" s="1">
        <v>39.93</v>
      </c>
      <c r="O43" s="4">
        <v>66000</v>
      </c>
      <c r="P43" s="1" t="s">
        <v>376</v>
      </c>
      <c r="Q43" s="10">
        <v>806.95</v>
      </c>
    </row>
    <row r="44" spans="1:17" ht="15" thickBot="1" x14ac:dyDescent="0.35"/>
    <row r="45" spans="1:17" ht="64.8" x14ac:dyDescent="0.3">
      <c r="A45" s="69" t="s">
        <v>17</v>
      </c>
      <c r="B45" s="69" t="s">
        <v>7</v>
      </c>
      <c r="C45" s="69" t="s">
        <v>18</v>
      </c>
      <c r="D45" s="21" t="s">
        <v>19</v>
      </c>
      <c r="E45" s="69" t="s">
        <v>21</v>
      </c>
      <c r="F45" s="69" t="s">
        <v>22</v>
      </c>
      <c r="G45" s="69" t="s">
        <v>23</v>
      </c>
      <c r="H45" s="69" t="s">
        <v>24</v>
      </c>
      <c r="I45" s="69" t="s">
        <v>14</v>
      </c>
      <c r="J45" s="69" t="s">
        <v>25</v>
      </c>
      <c r="K45" s="69" t="s">
        <v>26</v>
      </c>
      <c r="L45" s="69" t="s">
        <v>27</v>
      </c>
      <c r="M45" s="21" t="s">
        <v>28</v>
      </c>
      <c r="N45" s="21" t="s">
        <v>31</v>
      </c>
      <c r="O45" s="69" t="s">
        <v>32</v>
      </c>
      <c r="P45" s="69" t="s">
        <v>33</v>
      </c>
      <c r="Q45" s="69" t="s">
        <v>34</v>
      </c>
    </row>
    <row r="46" spans="1:17" ht="16.2" x14ac:dyDescent="0.3">
      <c r="A46" s="70"/>
      <c r="B46" s="70"/>
      <c r="C46" s="70"/>
      <c r="D46" s="22" t="s">
        <v>20</v>
      </c>
      <c r="E46" s="70"/>
      <c r="F46" s="70"/>
      <c r="G46" s="70"/>
      <c r="H46" s="70"/>
      <c r="I46" s="70"/>
      <c r="J46" s="70"/>
      <c r="K46" s="70"/>
      <c r="L46" s="70"/>
      <c r="M46" s="22" t="s">
        <v>29</v>
      </c>
      <c r="N46" s="22" t="s">
        <v>29</v>
      </c>
      <c r="O46" s="70"/>
      <c r="P46" s="70"/>
      <c r="Q46" s="70"/>
    </row>
    <row r="47" spans="1:17" ht="16.8" thickBot="1" x14ac:dyDescent="0.35">
      <c r="A47" s="71"/>
      <c r="B47" s="71"/>
      <c r="C47" s="71"/>
      <c r="D47" s="23"/>
      <c r="E47" s="71"/>
      <c r="F47" s="71"/>
      <c r="G47" s="71"/>
      <c r="H47" s="71"/>
      <c r="I47" s="71"/>
      <c r="J47" s="71"/>
      <c r="K47" s="71"/>
      <c r="L47" s="71"/>
      <c r="M47" s="23" t="s">
        <v>30</v>
      </c>
      <c r="N47" s="23" t="s">
        <v>30</v>
      </c>
      <c r="O47" s="71"/>
      <c r="P47" s="71"/>
      <c r="Q47" s="71"/>
    </row>
    <row r="48" spans="1:17" ht="16.8" thickBot="1" x14ac:dyDescent="0.35">
      <c r="A48" s="1" t="s">
        <v>41</v>
      </c>
      <c r="B48" s="2">
        <v>43678</v>
      </c>
      <c r="C48" s="2">
        <v>43706</v>
      </c>
      <c r="D48" s="1" t="s">
        <v>5</v>
      </c>
      <c r="E48" s="1">
        <v>760</v>
      </c>
      <c r="F48" s="1">
        <v>6.5</v>
      </c>
      <c r="G48" s="1">
        <v>13.95</v>
      </c>
      <c r="H48" s="1">
        <v>6.5</v>
      </c>
      <c r="I48" s="1">
        <v>11.9</v>
      </c>
      <c r="J48" s="1">
        <v>10.65</v>
      </c>
      <c r="K48" s="1">
        <v>11.9</v>
      </c>
      <c r="L48" s="4">
        <v>1434</v>
      </c>
      <c r="M48" s="3">
        <v>13258.24</v>
      </c>
      <c r="N48" s="1">
        <v>180.16</v>
      </c>
      <c r="O48" s="1" t="s">
        <v>377</v>
      </c>
      <c r="P48" s="1" t="s">
        <v>378</v>
      </c>
      <c r="Q48" s="10">
        <v>768.85</v>
      </c>
    </row>
    <row r="49" spans="1:17" ht="16.8" thickBot="1" x14ac:dyDescent="0.35">
      <c r="A49" s="5" t="s">
        <v>41</v>
      </c>
      <c r="B49" s="6">
        <v>43679</v>
      </c>
      <c r="C49" s="6">
        <v>43706</v>
      </c>
      <c r="D49" s="5" t="s">
        <v>5</v>
      </c>
      <c r="E49" s="5">
        <v>760</v>
      </c>
      <c r="F49" s="5">
        <v>11.9</v>
      </c>
      <c r="G49" s="5">
        <v>15.3</v>
      </c>
      <c r="H49" s="5">
        <v>9</v>
      </c>
      <c r="I49" s="5">
        <v>9.8000000000000007</v>
      </c>
      <c r="J49" s="5">
        <v>10</v>
      </c>
      <c r="K49" s="5">
        <v>9.8000000000000007</v>
      </c>
      <c r="L49" s="5">
        <v>996</v>
      </c>
      <c r="M49" s="7">
        <v>9229.08</v>
      </c>
      <c r="N49" s="5">
        <v>145.56</v>
      </c>
      <c r="O49" s="5" t="s">
        <v>379</v>
      </c>
      <c r="P49" s="8">
        <v>-24000</v>
      </c>
      <c r="Q49" s="9">
        <v>775.6</v>
      </c>
    </row>
    <row r="50" spans="1:17" ht="16.8" thickBot="1" x14ac:dyDescent="0.35">
      <c r="A50" s="1" t="s">
        <v>41</v>
      </c>
      <c r="B50" s="2">
        <v>43682</v>
      </c>
      <c r="C50" s="2">
        <v>43706</v>
      </c>
      <c r="D50" s="1" t="s">
        <v>5</v>
      </c>
      <c r="E50" s="1">
        <v>760</v>
      </c>
      <c r="F50" s="1">
        <v>10.95</v>
      </c>
      <c r="G50" s="1">
        <v>13.6</v>
      </c>
      <c r="H50" s="1">
        <v>8.4499999999999993</v>
      </c>
      <c r="I50" s="1">
        <v>10.55</v>
      </c>
      <c r="J50" s="1">
        <v>10.199999999999999</v>
      </c>
      <c r="K50" s="1">
        <v>10.55</v>
      </c>
      <c r="L50" s="4">
        <v>1031</v>
      </c>
      <c r="M50" s="3">
        <v>9532.2199999999993</v>
      </c>
      <c r="N50" s="1">
        <v>129.5</v>
      </c>
      <c r="O50" s="1" t="s">
        <v>362</v>
      </c>
      <c r="P50" s="4">
        <v>25200</v>
      </c>
      <c r="Q50" s="10">
        <v>776.7</v>
      </c>
    </row>
    <row r="51" spans="1:17" ht="16.8" thickBot="1" x14ac:dyDescent="0.35">
      <c r="A51" s="5" t="s">
        <v>41</v>
      </c>
      <c r="B51" s="6">
        <v>43683</v>
      </c>
      <c r="C51" s="6">
        <v>43706</v>
      </c>
      <c r="D51" s="5" t="s">
        <v>5</v>
      </c>
      <c r="E51" s="5">
        <v>760</v>
      </c>
      <c r="F51" s="5">
        <v>9.0500000000000007</v>
      </c>
      <c r="G51" s="5">
        <v>13.3</v>
      </c>
      <c r="H51" s="5">
        <v>8.5500000000000007</v>
      </c>
      <c r="I51" s="5">
        <v>11.1</v>
      </c>
      <c r="J51" s="5">
        <v>11</v>
      </c>
      <c r="K51" s="5">
        <v>11.1</v>
      </c>
      <c r="L51" s="5">
        <v>689</v>
      </c>
      <c r="M51" s="7">
        <v>6373.58</v>
      </c>
      <c r="N51" s="5">
        <v>89.9</v>
      </c>
      <c r="O51" s="5" t="s">
        <v>380</v>
      </c>
      <c r="P51" s="8">
        <v>49200</v>
      </c>
      <c r="Q51" s="9">
        <v>774.45</v>
      </c>
    </row>
    <row r="52" spans="1:17" ht="16.8" thickBot="1" x14ac:dyDescent="0.35">
      <c r="A52" s="1" t="s">
        <v>41</v>
      </c>
      <c r="B52" s="2">
        <v>43684</v>
      </c>
      <c r="C52" s="2">
        <v>43706</v>
      </c>
      <c r="D52" s="1" t="s">
        <v>5</v>
      </c>
      <c r="E52" s="1">
        <v>760</v>
      </c>
      <c r="F52" s="1">
        <v>10.9</v>
      </c>
      <c r="G52" s="1">
        <v>10.95</v>
      </c>
      <c r="H52" s="1">
        <v>8.5500000000000007</v>
      </c>
      <c r="I52" s="1">
        <v>9.8000000000000007</v>
      </c>
      <c r="J52" s="1">
        <v>9.35</v>
      </c>
      <c r="K52" s="1">
        <v>9.8000000000000007</v>
      </c>
      <c r="L52" s="1">
        <v>653</v>
      </c>
      <c r="M52" s="3">
        <v>6029.45</v>
      </c>
      <c r="N52" s="1">
        <v>74.09</v>
      </c>
      <c r="O52" s="1" t="s">
        <v>381</v>
      </c>
      <c r="P52" s="4">
        <v>19200</v>
      </c>
      <c r="Q52" s="10">
        <v>776.1</v>
      </c>
    </row>
    <row r="53" spans="1:17" ht="16.8" thickBot="1" x14ac:dyDescent="0.35">
      <c r="A53" s="5" t="s">
        <v>41</v>
      </c>
      <c r="B53" s="6">
        <v>43685</v>
      </c>
      <c r="C53" s="6">
        <v>43706</v>
      </c>
      <c r="D53" s="5" t="s">
        <v>5</v>
      </c>
      <c r="E53" s="5">
        <v>760</v>
      </c>
      <c r="F53" s="5">
        <v>9.8000000000000007</v>
      </c>
      <c r="G53" s="5">
        <v>9.8000000000000007</v>
      </c>
      <c r="H53" s="5">
        <v>4.1500000000000004</v>
      </c>
      <c r="I53" s="5">
        <v>5.25</v>
      </c>
      <c r="J53" s="5">
        <v>5.2</v>
      </c>
      <c r="K53" s="5">
        <v>5.25</v>
      </c>
      <c r="L53" s="5">
        <v>828</v>
      </c>
      <c r="M53" s="7">
        <v>7606.4</v>
      </c>
      <c r="N53" s="5">
        <v>55.04</v>
      </c>
      <c r="O53" s="5" t="s">
        <v>360</v>
      </c>
      <c r="P53" s="8">
        <v>-55200</v>
      </c>
      <c r="Q53" s="9">
        <v>788.75</v>
      </c>
    </row>
    <row r="54" spans="1:17" ht="16.8" thickBot="1" x14ac:dyDescent="0.35">
      <c r="A54" s="1" t="s">
        <v>41</v>
      </c>
      <c r="B54" s="2">
        <v>43686</v>
      </c>
      <c r="C54" s="2">
        <v>43706</v>
      </c>
      <c r="D54" s="1" t="s">
        <v>5</v>
      </c>
      <c r="E54" s="1">
        <v>760</v>
      </c>
      <c r="F54" s="1">
        <v>5.25</v>
      </c>
      <c r="G54" s="1">
        <v>6</v>
      </c>
      <c r="H54" s="1">
        <v>4.2</v>
      </c>
      <c r="I54" s="1">
        <v>4.8499999999999996</v>
      </c>
      <c r="J54" s="1">
        <v>4.9000000000000004</v>
      </c>
      <c r="K54" s="1">
        <v>4.8499999999999996</v>
      </c>
      <c r="L54" s="1">
        <v>557</v>
      </c>
      <c r="M54" s="3">
        <v>5114.54</v>
      </c>
      <c r="N54" s="1">
        <v>34.700000000000003</v>
      </c>
      <c r="O54" s="1" t="s">
        <v>377</v>
      </c>
      <c r="P54" s="4">
        <v>-14400</v>
      </c>
      <c r="Q54" s="10">
        <v>789.85</v>
      </c>
    </row>
    <row r="55" spans="1:17" ht="16.8" thickBot="1" x14ac:dyDescent="0.35">
      <c r="A55" s="5" t="s">
        <v>41</v>
      </c>
      <c r="B55" s="6">
        <v>43690</v>
      </c>
      <c r="C55" s="6">
        <v>43706</v>
      </c>
      <c r="D55" s="5" t="s">
        <v>5</v>
      </c>
      <c r="E55" s="5">
        <v>760</v>
      </c>
      <c r="F55" s="5">
        <v>6.05</v>
      </c>
      <c r="G55" s="5">
        <v>14.4</v>
      </c>
      <c r="H55" s="5">
        <v>5.5</v>
      </c>
      <c r="I55" s="5">
        <v>13</v>
      </c>
      <c r="J55" s="5">
        <v>12.5</v>
      </c>
      <c r="K55" s="5">
        <v>13</v>
      </c>
      <c r="L55" s="8">
        <v>1673</v>
      </c>
      <c r="M55" s="7">
        <v>15435.83</v>
      </c>
      <c r="N55" s="5">
        <v>178.07</v>
      </c>
      <c r="O55" s="5" t="s">
        <v>382</v>
      </c>
      <c r="P55" s="8">
        <v>81600</v>
      </c>
      <c r="Q55" s="9">
        <v>764.75</v>
      </c>
    </row>
    <row r="56" spans="1:17" ht="16.8" thickBot="1" x14ac:dyDescent="0.35">
      <c r="A56" s="1" t="s">
        <v>41</v>
      </c>
      <c r="B56" s="2">
        <v>43691</v>
      </c>
      <c r="C56" s="2">
        <v>43706</v>
      </c>
      <c r="D56" s="1" t="s">
        <v>5</v>
      </c>
      <c r="E56" s="1">
        <v>760</v>
      </c>
      <c r="F56" s="1">
        <v>9.5</v>
      </c>
      <c r="G56" s="1">
        <v>11.35</v>
      </c>
      <c r="H56" s="1">
        <v>7.2</v>
      </c>
      <c r="I56" s="1">
        <v>8.4499999999999993</v>
      </c>
      <c r="J56" s="1">
        <v>9.1</v>
      </c>
      <c r="K56" s="1">
        <v>8.4499999999999993</v>
      </c>
      <c r="L56" s="1">
        <v>780</v>
      </c>
      <c r="M56" s="3">
        <v>7196.76</v>
      </c>
      <c r="N56" s="1">
        <v>83.16</v>
      </c>
      <c r="O56" s="1" t="s">
        <v>383</v>
      </c>
      <c r="P56" s="4">
        <v>31200</v>
      </c>
      <c r="Q56" s="10">
        <v>774.8</v>
      </c>
    </row>
    <row r="57" spans="1:17" ht="16.8" thickBot="1" x14ac:dyDescent="0.35">
      <c r="A57" s="5" t="s">
        <v>41</v>
      </c>
      <c r="B57" s="6">
        <v>43693</v>
      </c>
      <c r="C57" s="6">
        <v>43706</v>
      </c>
      <c r="D57" s="5" t="s">
        <v>5</v>
      </c>
      <c r="E57" s="5">
        <v>760</v>
      </c>
      <c r="F57" s="5">
        <v>7</v>
      </c>
      <c r="G57" s="5">
        <v>12.55</v>
      </c>
      <c r="H57" s="5">
        <v>6.4</v>
      </c>
      <c r="I57" s="5">
        <v>7.95</v>
      </c>
      <c r="J57" s="5">
        <v>7.45</v>
      </c>
      <c r="K57" s="5">
        <v>7.95</v>
      </c>
      <c r="L57" s="8">
        <v>1495</v>
      </c>
      <c r="M57" s="7">
        <v>13792.69</v>
      </c>
      <c r="N57" s="5">
        <v>158.29</v>
      </c>
      <c r="O57" s="5" t="s">
        <v>384</v>
      </c>
      <c r="P57" s="8">
        <v>82800</v>
      </c>
      <c r="Q57" s="9">
        <v>774.55</v>
      </c>
    </row>
    <row r="58" spans="1:17" ht="16.8" thickBot="1" x14ac:dyDescent="0.35">
      <c r="A58" s="1" t="s">
        <v>41</v>
      </c>
      <c r="B58" s="2">
        <v>43696</v>
      </c>
      <c r="C58" s="2">
        <v>43706</v>
      </c>
      <c r="D58" s="1" t="s">
        <v>5</v>
      </c>
      <c r="E58" s="1">
        <v>760</v>
      </c>
      <c r="F58" s="1">
        <v>7</v>
      </c>
      <c r="G58" s="1">
        <v>7.75</v>
      </c>
      <c r="H58" s="1">
        <v>5.45</v>
      </c>
      <c r="I58" s="1">
        <v>6.15</v>
      </c>
      <c r="J58" s="1">
        <v>5.9</v>
      </c>
      <c r="K58" s="1">
        <v>6.15</v>
      </c>
      <c r="L58" s="1">
        <v>897</v>
      </c>
      <c r="M58" s="3">
        <v>8248.24</v>
      </c>
      <c r="N58" s="1">
        <v>67.599999999999994</v>
      </c>
      <c r="O58" s="1" t="s">
        <v>385</v>
      </c>
      <c r="P58" s="4">
        <v>-33600</v>
      </c>
      <c r="Q58" s="10">
        <v>777.65</v>
      </c>
    </row>
    <row r="59" spans="1:17" ht="16.8" thickBot="1" x14ac:dyDescent="0.35">
      <c r="A59" s="5" t="s">
        <v>41</v>
      </c>
      <c r="B59" s="6">
        <v>43697</v>
      </c>
      <c r="C59" s="6">
        <v>43706</v>
      </c>
      <c r="D59" s="5" t="s">
        <v>5</v>
      </c>
      <c r="E59" s="5">
        <v>760</v>
      </c>
      <c r="F59" s="5">
        <v>5.5</v>
      </c>
      <c r="G59" s="5">
        <v>5.5</v>
      </c>
      <c r="H59" s="5">
        <v>2.85</v>
      </c>
      <c r="I59" s="5">
        <v>3.1</v>
      </c>
      <c r="J59" s="5">
        <v>2.85</v>
      </c>
      <c r="K59" s="5">
        <v>3.1</v>
      </c>
      <c r="L59" s="5">
        <v>956</v>
      </c>
      <c r="M59" s="7">
        <v>8756.36</v>
      </c>
      <c r="N59" s="5">
        <v>37.64</v>
      </c>
      <c r="O59" s="5" t="s">
        <v>386</v>
      </c>
      <c r="P59" s="8">
        <v>86400</v>
      </c>
      <c r="Q59" s="9">
        <v>792.75</v>
      </c>
    </row>
    <row r="60" spans="1:17" ht="16.8" thickBot="1" x14ac:dyDescent="0.35">
      <c r="A60" s="1" t="s">
        <v>41</v>
      </c>
      <c r="B60" s="2">
        <v>43698</v>
      </c>
      <c r="C60" s="2">
        <v>43706</v>
      </c>
      <c r="D60" s="1" t="s">
        <v>5</v>
      </c>
      <c r="E60" s="1">
        <v>760</v>
      </c>
      <c r="F60" s="1">
        <v>2.0499999999999998</v>
      </c>
      <c r="G60" s="1">
        <v>2.25</v>
      </c>
      <c r="H60" s="1">
        <v>1.8</v>
      </c>
      <c r="I60" s="1">
        <v>1.9</v>
      </c>
      <c r="J60" s="1">
        <v>1.85</v>
      </c>
      <c r="K60" s="1">
        <v>1.9</v>
      </c>
      <c r="L60" s="1">
        <v>504</v>
      </c>
      <c r="M60" s="3">
        <v>4608.6899999999996</v>
      </c>
      <c r="N60" s="1">
        <v>12.21</v>
      </c>
      <c r="O60" s="1" t="s">
        <v>133</v>
      </c>
      <c r="P60" s="4">
        <v>-40800</v>
      </c>
      <c r="Q60" s="10">
        <v>799.45</v>
      </c>
    </row>
    <row r="61" spans="1:17" ht="16.8" thickBot="1" x14ac:dyDescent="0.35">
      <c r="A61" s="5" t="s">
        <v>41</v>
      </c>
      <c r="B61" s="6">
        <v>43699</v>
      </c>
      <c r="C61" s="6">
        <v>43706</v>
      </c>
      <c r="D61" s="5" t="s">
        <v>5</v>
      </c>
      <c r="E61" s="5">
        <v>760</v>
      </c>
      <c r="F61" s="5">
        <v>1.7</v>
      </c>
      <c r="G61" s="5">
        <v>2.2999999999999998</v>
      </c>
      <c r="H61" s="5">
        <v>1.6</v>
      </c>
      <c r="I61" s="5">
        <v>1.85</v>
      </c>
      <c r="J61" s="5">
        <v>2</v>
      </c>
      <c r="K61" s="5">
        <v>1.85</v>
      </c>
      <c r="L61" s="5">
        <v>292</v>
      </c>
      <c r="M61" s="7">
        <v>2669.51</v>
      </c>
      <c r="N61" s="5">
        <v>6.47</v>
      </c>
      <c r="O61" s="5" t="s">
        <v>387</v>
      </c>
      <c r="P61" s="8">
        <v>-50400</v>
      </c>
      <c r="Q61" s="9">
        <v>795.7</v>
      </c>
    </row>
    <row r="62" spans="1:17" ht="16.8" thickBot="1" x14ac:dyDescent="0.35">
      <c r="A62" s="1" t="s">
        <v>41</v>
      </c>
      <c r="B62" s="2">
        <v>43700</v>
      </c>
      <c r="C62" s="2">
        <v>43706</v>
      </c>
      <c r="D62" s="1" t="s">
        <v>5</v>
      </c>
      <c r="E62" s="1">
        <v>760</v>
      </c>
      <c r="F62" s="1">
        <v>1.3</v>
      </c>
      <c r="G62" s="1">
        <v>1.7</v>
      </c>
      <c r="H62" s="1">
        <v>1.05</v>
      </c>
      <c r="I62" s="1">
        <v>1.1499999999999999</v>
      </c>
      <c r="J62" s="1">
        <v>1.05</v>
      </c>
      <c r="K62" s="1">
        <v>1.1499999999999999</v>
      </c>
      <c r="L62" s="1">
        <v>375</v>
      </c>
      <c r="M62" s="3">
        <v>3426.18</v>
      </c>
      <c r="N62" s="1">
        <v>6.18</v>
      </c>
      <c r="O62" s="1" t="s">
        <v>388</v>
      </c>
      <c r="P62" s="4">
        <v>31200</v>
      </c>
      <c r="Q62" s="10">
        <v>802.2</v>
      </c>
    </row>
    <row r="63" spans="1:17" ht="16.8" thickBot="1" x14ac:dyDescent="0.35">
      <c r="A63" s="5" t="s">
        <v>41</v>
      </c>
      <c r="B63" s="6">
        <v>43703</v>
      </c>
      <c r="C63" s="6">
        <v>43706</v>
      </c>
      <c r="D63" s="5" t="s">
        <v>5</v>
      </c>
      <c r="E63" s="5">
        <v>760</v>
      </c>
      <c r="F63" s="5">
        <v>1.5</v>
      </c>
      <c r="G63" s="5">
        <v>1.9</v>
      </c>
      <c r="H63" s="5">
        <v>0.65</v>
      </c>
      <c r="I63" s="5">
        <v>0.75</v>
      </c>
      <c r="J63" s="5">
        <v>0.75</v>
      </c>
      <c r="K63" s="5">
        <v>0.75</v>
      </c>
      <c r="L63" s="5">
        <v>417</v>
      </c>
      <c r="M63" s="7">
        <v>3808.55</v>
      </c>
      <c r="N63" s="5">
        <v>5.51</v>
      </c>
      <c r="O63" s="5" t="s">
        <v>389</v>
      </c>
      <c r="P63" s="8">
        <v>-61200</v>
      </c>
      <c r="Q63" s="9">
        <v>802.55</v>
      </c>
    </row>
    <row r="64" spans="1:17" ht="16.8" thickBot="1" x14ac:dyDescent="0.35">
      <c r="A64" s="1" t="s">
        <v>41</v>
      </c>
      <c r="B64" s="2">
        <v>43704</v>
      </c>
      <c r="C64" s="2">
        <v>43706</v>
      </c>
      <c r="D64" s="1" t="s">
        <v>5</v>
      </c>
      <c r="E64" s="1">
        <v>760</v>
      </c>
      <c r="F64" s="1">
        <v>0.35</v>
      </c>
      <c r="G64" s="1">
        <v>2.2000000000000002</v>
      </c>
      <c r="H64" s="1">
        <v>0.35</v>
      </c>
      <c r="I64" s="1">
        <v>0.95</v>
      </c>
      <c r="J64" s="1">
        <v>0.9</v>
      </c>
      <c r="K64" s="1">
        <v>0.95</v>
      </c>
      <c r="L64" s="4">
        <v>1003</v>
      </c>
      <c r="M64" s="3">
        <v>9164.34</v>
      </c>
      <c r="N64" s="1">
        <v>16.98</v>
      </c>
      <c r="O64" s="1" t="s">
        <v>390</v>
      </c>
      <c r="P64" s="4">
        <v>36000</v>
      </c>
      <c r="Q64" s="10" t="s">
        <v>349</v>
      </c>
    </row>
    <row r="65" spans="1:17" ht="16.8" thickBot="1" x14ac:dyDescent="0.35">
      <c r="A65" s="5" t="s">
        <v>41</v>
      </c>
      <c r="B65" s="6">
        <v>43705</v>
      </c>
      <c r="C65" s="6">
        <v>43706</v>
      </c>
      <c r="D65" s="5" t="s">
        <v>5</v>
      </c>
      <c r="E65" s="5">
        <v>760</v>
      </c>
      <c r="F65" s="5">
        <v>0.8</v>
      </c>
      <c r="G65" s="5">
        <v>0.8</v>
      </c>
      <c r="H65" s="5">
        <v>0.2</v>
      </c>
      <c r="I65" s="5">
        <v>0.25</v>
      </c>
      <c r="J65" s="5">
        <v>0.2</v>
      </c>
      <c r="K65" s="5">
        <v>0.25</v>
      </c>
      <c r="L65" s="5">
        <v>512</v>
      </c>
      <c r="M65" s="7">
        <v>4671.76</v>
      </c>
      <c r="N65" s="5">
        <v>2.3199999999999998</v>
      </c>
      <c r="O65" s="5" t="s">
        <v>391</v>
      </c>
      <c r="P65" s="5" t="s">
        <v>392</v>
      </c>
      <c r="Q65" s="9">
        <v>802.5</v>
      </c>
    </row>
    <row r="66" spans="1:17" ht="16.8" thickBot="1" x14ac:dyDescent="0.35">
      <c r="A66" s="1" t="s">
        <v>41</v>
      </c>
      <c r="B66" s="2">
        <v>43706</v>
      </c>
      <c r="C66" s="2">
        <v>43706</v>
      </c>
      <c r="D66" s="1" t="s">
        <v>5</v>
      </c>
      <c r="E66" s="1">
        <v>760</v>
      </c>
      <c r="F66" s="1">
        <v>0.15</v>
      </c>
      <c r="G66" s="1">
        <v>0.15</v>
      </c>
      <c r="H66" s="1">
        <v>0.05</v>
      </c>
      <c r="I66" s="1">
        <v>0.05</v>
      </c>
      <c r="J66" s="1">
        <v>0.05</v>
      </c>
      <c r="K66" s="1">
        <v>0</v>
      </c>
      <c r="L66" s="1">
        <v>153</v>
      </c>
      <c r="M66" s="3">
        <v>1395.45</v>
      </c>
      <c r="N66" s="1">
        <v>0.09</v>
      </c>
      <c r="O66" s="1" t="s">
        <v>366</v>
      </c>
      <c r="P66" s="4">
        <v>-36000</v>
      </c>
      <c r="Q66" s="10">
        <v>806.95</v>
      </c>
    </row>
    <row r="67" spans="1:17" x14ac:dyDescent="0.3">
      <c r="A67" s="24"/>
    </row>
    <row r="68" spans="1:17" x14ac:dyDescent="0.3">
      <c r="A68" s="24"/>
    </row>
    <row r="69" spans="1:17" x14ac:dyDescent="0.3">
      <c r="A69" s="77" t="s">
        <v>356</v>
      </c>
    </row>
    <row r="70" spans="1:17" ht="55.2" thickBot="1" x14ac:dyDescent="0.35">
      <c r="A70" s="77" t="s">
        <v>357</v>
      </c>
    </row>
    <row r="71" spans="1:17" ht="32.4" x14ac:dyDescent="0.3">
      <c r="A71" s="69" t="s">
        <v>17</v>
      </c>
      <c r="B71" s="69" t="s">
        <v>7</v>
      </c>
      <c r="C71" s="69" t="s">
        <v>18</v>
      </c>
      <c r="D71" s="69" t="s">
        <v>22</v>
      </c>
      <c r="E71" s="69" t="s">
        <v>23</v>
      </c>
      <c r="F71" s="69" t="s">
        <v>24</v>
      </c>
      <c r="G71" s="69" t="s">
        <v>14</v>
      </c>
      <c r="H71" s="69" t="s">
        <v>25</v>
      </c>
      <c r="I71" s="69" t="s">
        <v>26</v>
      </c>
      <c r="J71" s="69" t="s">
        <v>27</v>
      </c>
      <c r="K71" s="21" t="s">
        <v>28</v>
      </c>
      <c r="L71" s="69" t="s">
        <v>32</v>
      </c>
      <c r="M71" s="69" t="s">
        <v>33</v>
      </c>
      <c r="N71" s="69" t="s">
        <v>34</v>
      </c>
    </row>
    <row r="72" spans="1:17" ht="16.2" x14ac:dyDescent="0.3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22" t="s">
        <v>29</v>
      </c>
      <c r="L72" s="70"/>
      <c r="M72" s="70"/>
      <c r="N72" s="70"/>
    </row>
    <row r="73" spans="1:17" ht="16.8" thickBot="1" x14ac:dyDescent="0.35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23" t="s">
        <v>30</v>
      </c>
      <c r="L73" s="71"/>
      <c r="M73" s="71"/>
      <c r="N73" s="71"/>
    </row>
    <row r="74" spans="1:17" ht="16.8" thickBot="1" x14ac:dyDescent="0.35">
      <c r="A74" s="1" t="s">
        <v>13</v>
      </c>
      <c r="B74" s="2">
        <v>43678</v>
      </c>
      <c r="C74" s="2">
        <v>43706</v>
      </c>
      <c r="D74" s="1">
        <v>673.8</v>
      </c>
      <c r="E74" s="1">
        <v>683.15</v>
      </c>
      <c r="F74" s="1">
        <v>666.2</v>
      </c>
      <c r="G74" s="1">
        <v>673.25</v>
      </c>
      <c r="H74" s="1">
        <v>675.1</v>
      </c>
      <c r="I74" s="1">
        <v>673.25</v>
      </c>
      <c r="J74" s="4">
        <v>18547</v>
      </c>
      <c r="K74" s="1" t="s">
        <v>393</v>
      </c>
      <c r="L74" s="1" t="s">
        <v>394</v>
      </c>
      <c r="M74" s="1" t="s">
        <v>395</v>
      </c>
      <c r="N74" s="10">
        <v>669.3</v>
      </c>
    </row>
    <row r="75" spans="1:17" ht="16.8" thickBot="1" x14ac:dyDescent="0.35">
      <c r="A75" s="5" t="s">
        <v>13</v>
      </c>
      <c r="B75" s="6">
        <v>43679</v>
      </c>
      <c r="C75" s="6">
        <v>43706</v>
      </c>
      <c r="D75" s="5">
        <v>670</v>
      </c>
      <c r="E75" s="5">
        <v>684.8</v>
      </c>
      <c r="F75" s="5">
        <v>665</v>
      </c>
      <c r="G75" s="5">
        <v>676.85</v>
      </c>
      <c r="H75" s="5">
        <v>675.45</v>
      </c>
      <c r="I75" s="5">
        <v>676.85</v>
      </c>
      <c r="J75" s="8">
        <v>20391</v>
      </c>
      <c r="K75" s="5" t="s">
        <v>396</v>
      </c>
      <c r="L75" s="5" t="s">
        <v>397</v>
      </c>
      <c r="M75" s="5" t="s">
        <v>398</v>
      </c>
      <c r="N75" s="9">
        <v>673.85</v>
      </c>
    </row>
    <row r="76" spans="1:17" ht="16.8" thickBot="1" x14ac:dyDescent="0.35">
      <c r="A76" s="1" t="s">
        <v>13</v>
      </c>
      <c r="B76" s="2">
        <v>43682</v>
      </c>
      <c r="C76" s="2">
        <v>43706</v>
      </c>
      <c r="D76" s="1">
        <v>668.2</v>
      </c>
      <c r="E76" s="1">
        <v>673.4</v>
      </c>
      <c r="F76" s="1">
        <v>653.65</v>
      </c>
      <c r="G76" s="1">
        <v>666.35</v>
      </c>
      <c r="H76" s="1">
        <v>664.25</v>
      </c>
      <c r="I76" s="1">
        <v>666.35</v>
      </c>
      <c r="J76" s="4">
        <v>16969</v>
      </c>
      <c r="K76" s="1" t="s">
        <v>399</v>
      </c>
      <c r="L76" s="1" t="s">
        <v>400</v>
      </c>
      <c r="M76" s="1" t="s">
        <v>401</v>
      </c>
      <c r="N76" s="10">
        <v>662.45</v>
      </c>
    </row>
    <row r="77" spans="1:17" ht="16.8" thickBot="1" x14ac:dyDescent="0.35">
      <c r="A77" s="5" t="s">
        <v>13</v>
      </c>
      <c r="B77" s="6">
        <v>43683</v>
      </c>
      <c r="C77" s="6">
        <v>43706</v>
      </c>
      <c r="D77" s="5">
        <v>662.55</v>
      </c>
      <c r="E77" s="5">
        <v>684.65</v>
      </c>
      <c r="F77" s="5">
        <v>658.05</v>
      </c>
      <c r="G77" s="5">
        <v>680.45</v>
      </c>
      <c r="H77" s="5">
        <v>680.35</v>
      </c>
      <c r="I77" s="5">
        <v>680.45</v>
      </c>
      <c r="J77" s="8">
        <v>16868</v>
      </c>
      <c r="K77" s="5" t="s">
        <v>402</v>
      </c>
      <c r="L77" s="5" t="s">
        <v>403</v>
      </c>
      <c r="M77" s="5" t="s">
        <v>404</v>
      </c>
      <c r="N77" s="9">
        <v>679</v>
      </c>
    </row>
    <row r="78" spans="1:17" ht="16.8" thickBot="1" x14ac:dyDescent="0.35">
      <c r="A78" s="1" t="s">
        <v>13</v>
      </c>
      <c r="B78" s="2">
        <v>43684</v>
      </c>
      <c r="C78" s="2">
        <v>43706</v>
      </c>
      <c r="D78" s="1">
        <v>680</v>
      </c>
      <c r="E78" s="1">
        <v>680</v>
      </c>
      <c r="F78" s="1">
        <v>656.7</v>
      </c>
      <c r="G78" s="1">
        <v>661.4</v>
      </c>
      <c r="H78" s="1">
        <v>661</v>
      </c>
      <c r="I78" s="1">
        <v>661.4</v>
      </c>
      <c r="J78" s="4">
        <v>14376</v>
      </c>
      <c r="K78" s="1" t="s">
        <v>405</v>
      </c>
      <c r="L78" s="1" t="s">
        <v>406</v>
      </c>
      <c r="M78" s="1" t="s">
        <v>407</v>
      </c>
      <c r="N78" s="10">
        <v>659.95</v>
      </c>
    </row>
    <row r="79" spans="1:17" ht="16.8" thickBot="1" x14ac:dyDescent="0.35">
      <c r="A79" s="5" t="s">
        <v>13</v>
      </c>
      <c r="B79" s="6">
        <v>43685</v>
      </c>
      <c r="C79" s="6">
        <v>43706</v>
      </c>
      <c r="D79" s="5">
        <v>664.6</v>
      </c>
      <c r="E79" s="5">
        <v>667</v>
      </c>
      <c r="F79" s="5">
        <v>645.54999999999995</v>
      </c>
      <c r="G79" s="5">
        <v>663.7</v>
      </c>
      <c r="H79" s="5">
        <v>664.65</v>
      </c>
      <c r="I79" s="5">
        <v>663.7</v>
      </c>
      <c r="J79" s="8">
        <v>22581</v>
      </c>
      <c r="K79" s="5" t="s">
        <v>408</v>
      </c>
      <c r="L79" s="5" t="s">
        <v>409</v>
      </c>
      <c r="M79" s="5" t="s">
        <v>410</v>
      </c>
      <c r="N79" s="9">
        <v>660.1</v>
      </c>
    </row>
    <row r="80" spans="1:17" ht="16.8" thickBot="1" x14ac:dyDescent="0.35">
      <c r="A80" s="1" t="s">
        <v>13</v>
      </c>
      <c r="B80" s="2">
        <v>43686</v>
      </c>
      <c r="C80" s="2">
        <v>43706</v>
      </c>
      <c r="D80" s="1">
        <v>667.75</v>
      </c>
      <c r="E80" s="1">
        <v>677.9</v>
      </c>
      <c r="F80" s="1">
        <v>660.25</v>
      </c>
      <c r="G80" s="1">
        <v>662.9</v>
      </c>
      <c r="H80" s="1">
        <v>662.2</v>
      </c>
      <c r="I80" s="1">
        <v>662.9</v>
      </c>
      <c r="J80" s="4">
        <v>20641</v>
      </c>
      <c r="K80" s="1" t="s">
        <v>411</v>
      </c>
      <c r="L80" s="1" t="s">
        <v>412</v>
      </c>
      <c r="M80" s="1" t="s">
        <v>413</v>
      </c>
      <c r="N80" s="10">
        <v>660.8</v>
      </c>
    </row>
    <row r="81" spans="1:17" ht="16.8" thickBot="1" x14ac:dyDescent="0.35">
      <c r="A81" s="5" t="s">
        <v>13</v>
      </c>
      <c r="B81" s="6">
        <v>43690</v>
      </c>
      <c r="C81" s="6">
        <v>43706</v>
      </c>
      <c r="D81" s="5">
        <v>662.1</v>
      </c>
      <c r="E81" s="5">
        <v>670.7</v>
      </c>
      <c r="F81" s="5">
        <v>646.85</v>
      </c>
      <c r="G81" s="5">
        <v>650.15</v>
      </c>
      <c r="H81" s="5">
        <v>647.65</v>
      </c>
      <c r="I81" s="5">
        <v>650.15</v>
      </c>
      <c r="J81" s="8">
        <v>13536</v>
      </c>
      <c r="K81" s="5" t="s">
        <v>414</v>
      </c>
      <c r="L81" s="5" t="s">
        <v>415</v>
      </c>
      <c r="M81" s="5" t="s">
        <v>416</v>
      </c>
      <c r="N81" s="9">
        <v>649.45000000000005</v>
      </c>
    </row>
    <row r="82" spans="1:17" ht="16.8" thickBot="1" x14ac:dyDescent="0.35">
      <c r="A82" s="1" t="s">
        <v>13</v>
      </c>
      <c r="B82" s="2">
        <v>43691</v>
      </c>
      <c r="C82" s="2">
        <v>43706</v>
      </c>
      <c r="D82" s="1">
        <v>655.55</v>
      </c>
      <c r="E82" s="1">
        <v>670</v>
      </c>
      <c r="F82" s="1">
        <v>653</v>
      </c>
      <c r="G82" s="1">
        <v>662.2</v>
      </c>
      <c r="H82" s="1">
        <v>659.7</v>
      </c>
      <c r="I82" s="1">
        <v>662.2</v>
      </c>
      <c r="J82" s="4">
        <v>14666</v>
      </c>
      <c r="K82" s="1" t="s">
        <v>417</v>
      </c>
      <c r="L82" s="1" t="s">
        <v>418</v>
      </c>
      <c r="M82" s="1" t="s">
        <v>419</v>
      </c>
      <c r="N82" s="10">
        <v>663.2</v>
      </c>
    </row>
    <row r="83" spans="1:17" ht="16.8" thickBot="1" x14ac:dyDescent="0.35">
      <c r="A83" s="5" t="s">
        <v>13</v>
      </c>
      <c r="B83" s="6">
        <v>43693</v>
      </c>
      <c r="C83" s="6">
        <v>43706</v>
      </c>
      <c r="D83" s="5">
        <v>662.6</v>
      </c>
      <c r="E83" s="5">
        <v>677.3</v>
      </c>
      <c r="F83" s="5">
        <v>656.85</v>
      </c>
      <c r="G83" s="5">
        <v>675.25</v>
      </c>
      <c r="H83" s="5">
        <v>675.05</v>
      </c>
      <c r="I83" s="5">
        <v>675.25</v>
      </c>
      <c r="J83" s="8">
        <v>14289</v>
      </c>
      <c r="K83" s="5" t="s">
        <v>420</v>
      </c>
      <c r="L83" s="5" t="s">
        <v>421</v>
      </c>
      <c r="M83" s="5" t="s">
        <v>422</v>
      </c>
      <c r="N83" s="9">
        <v>675.65</v>
      </c>
    </row>
    <row r="84" spans="1:17" ht="16.8" thickBot="1" x14ac:dyDescent="0.35">
      <c r="A84" s="1" t="s">
        <v>13</v>
      </c>
      <c r="B84" s="2">
        <v>43696</v>
      </c>
      <c r="C84" s="2">
        <v>43706</v>
      </c>
      <c r="D84" s="1">
        <v>676.65</v>
      </c>
      <c r="E84" s="1">
        <v>688.6</v>
      </c>
      <c r="F84" s="1">
        <v>676.1</v>
      </c>
      <c r="G84" s="1">
        <v>684.1</v>
      </c>
      <c r="H84" s="1">
        <v>684.6</v>
      </c>
      <c r="I84" s="1">
        <v>684.1</v>
      </c>
      <c r="J84" s="4">
        <v>17727</v>
      </c>
      <c r="K84" s="1" t="s">
        <v>423</v>
      </c>
      <c r="L84" s="1" t="s">
        <v>424</v>
      </c>
      <c r="M84" s="1" t="s">
        <v>425</v>
      </c>
      <c r="N84" s="10">
        <v>685</v>
      </c>
    </row>
    <row r="85" spans="1:17" ht="16.8" thickBot="1" x14ac:dyDescent="0.35">
      <c r="A85" s="5" t="s">
        <v>13</v>
      </c>
      <c r="B85" s="6">
        <v>43697</v>
      </c>
      <c r="C85" s="6">
        <v>43706</v>
      </c>
      <c r="D85" s="5">
        <v>685.65</v>
      </c>
      <c r="E85" s="5">
        <v>685.65</v>
      </c>
      <c r="F85" s="5">
        <v>670.8</v>
      </c>
      <c r="G85" s="5">
        <v>673.9</v>
      </c>
      <c r="H85" s="5">
        <v>674.8</v>
      </c>
      <c r="I85" s="5">
        <v>673.9</v>
      </c>
      <c r="J85" s="8">
        <v>12151</v>
      </c>
      <c r="K85" s="7">
        <v>98616.29</v>
      </c>
      <c r="L85" s="5" t="s">
        <v>426</v>
      </c>
      <c r="M85" s="5" t="s">
        <v>376</v>
      </c>
      <c r="N85" s="9">
        <v>672.35</v>
      </c>
    </row>
    <row r="86" spans="1:17" ht="16.8" thickBot="1" x14ac:dyDescent="0.35">
      <c r="A86" s="1" t="s">
        <v>13</v>
      </c>
      <c r="B86" s="2">
        <v>43698</v>
      </c>
      <c r="C86" s="2">
        <v>43706</v>
      </c>
      <c r="D86" s="1">
        <v>673.1</v>
      </c>
      <c r="E86" s="1">
        <v>673.75</v>
      </c>
      <c r="F86" s="1">
        <v>659.25</v>
      </c>
      <c r="G86" s="1">
        <v>665.85</v>
      </c>
      <c r="H86" s="1">
        <v>667.2</v>
      </c>
      <c r="I86" s="1">
        <v>665.85</v>
      </c>
      <c r="J86" s="4">
        <v>13164</v>
      </c>
      <c r="K86" s="1" t="s">
        <v>427</v>
      </c>
      <c r="L86" s="1" t="s">
        <v>428</v>
      </c>
      <c r="M86" s="1" t="s">
        <v>429</v>
      </c>
      <c r="N86" s="10">
        <v>664.7</v>
      </c>
    </row>
    <row r="87" spans="1:17" ht="16.8" thickBot="1" x14ac:dyDescent="0.35">
      <c r="A87" s="5" t="s">
        <v>13</v>
      </c>
      <c r="B87" s="6">
        <v>43699</v>
      </c>
      <c r="C87" s="6">
        <v>43706</v>
      </c>
      <c r="D87" s="5">
        <v>664.9</v>
      </c>
      <c r="E87" s="5">
        <v>670.75</v>
      </c>
      <c r="F87" s="5">
        <v>658.15</v>
      </c>
      <c r="G87" s="5">
        <v>660.35</v>
      </c>
      <c r="H87" s="5">
        <v>659.8</v>
      </c>
      <c r="I87" s="5">
        <v>660.35</v>
      </c>
      <c r="J87" s="8">
        <v>12270</v>
      </c>
      <c r="K87" s="7">
        <v>97819.520000000004</v>
      </c>
      <c r="L87" s="5" t="s">
        <v>430</v>
      </c>
      <c r="M87" s="5" t="s">
        <v>431</v>
      </c>
      <c r="N87" s="9">
        <v>661.15</v>
      </c>
    </row>
    <row r="88" spans="1:17" ht="16.8" thickBot="1" x14ac:dyDescent="0.35">
      <c r="A88" s="1" t="s">
        <v>13</v>
      </c>
      <c r="B88" s="2">
        <v>43700</v>
      </c>
      <c r="C88" s="2">
        <v>43706</v>
      </c>
      <c r="D88" s="1">
        <v>656.9</v>
      </c>
      <c r="E88" s="1">
        <v>672.4</v>
      </c>
      <c r="F88" s="1">
        <v>646.20000000000005</v>
      </c>
      <c r="G88" s="1">
        <v>665.1</v>
      </c>
      <c r="H88" s="1">
        <v>665.5</v>
      </c>
      <c r="I88" s="1">
        <v>665.1</v>
      </c>
      <c r="J88" s="4">
        <v>16454</v>
      </c>
      <c r="K88" s="1" t="s">
        <v>432</v>
      </c>
      <c r="L88" s="1" t="s">
        <v>433</v>
      </c>
      <c r="M88" s="1" t="s">
        <v>434</v>
      </c>
      <c r="N88" s="10">
        <v>663.9</v>
      </c>
    </row>
    <row r="89" spans="1:17" ht="16.8" thickBot="1" x14ac:dyDescent="0.35">
      <c r="A89" s="5" t="s">
        <v>13</v>
      </c>
      <c r="B89" s="6">
        <v>43703</v>
      </c>
      <c r="C89" s="6">
        <v>43706</v>
      </c>
      <c r="D89" s="5">
        <v>674.2</v>
      </c>
      <c r="E89" s="5">
        <v>686.05</v>
      </c>
      <c r="F89" s="5">
        <v>659.2</v>
      </c>
      <c r="G89" s="5">
        <v>683.9</v>
      </c>
      <c r="H89" s="5">
        <v>683.9</v>
      </c>
      <c r="I89" s="5">
        <v>683.9</v>
      </c>
      <c r="J89" s="8">
        <v>22240</v>
      </c>
      <c r="K89" s="5" t="s">
        <v>435</v>
      </c>
      <c r="L89" s="5" t="s">
        <v>436</v>
      </c>
      <c r="M89" s="5" t="s">
        <v>437</v>
      </c>
      <c r="N89" s="9">
        <v>683.7</v>
      </c>
    </row>
    <row r="90" spans="1:17" ht="16.8" thickBot="1" x14ac:dyDescent="0.35">
      <c r="A90" s="1" t="s">
        <v>13</v>
      </c>
      <c r="B90" s="2">
        <v>43704</v>
      </c>
      <c r="C90" s="2">
        <v>43706</v>
      </c>
      <c r="D90" s="1">
        <v>693.5</v>
      </c>
      <c r="E90" s="1">
        <v>696.75</v>
      </c>
      <c r="F90" s="1">
        <v>681.4</v>
      </c>
      <c r="G90" s="1">
        <v>683.65</v>
      </c>
      <c r="H90" s="1">
        <v>686</v>
      </c>
      <c r="I90" s="1">
        <v>683.65</v>
      </c>
      <c r="J90" s="4">
        <v>27531</v>
      </c>
      <c r="K90" s="1" t="s">
        <v>438</v>
      </c>
      <c r="L90" s="1" t="s">
        <v>439</v>
      </c>
      <c r="M90" s="1" t="s">
        <v>440</v>
      </c>
      <c r="N90" s="10" t="s">
        <v>349</v>
      </c>
    </row>
    <row r="91" spans="1:17" ht="16.8" thickBot="1" x14ac:dyDescent="0.35">
      <c r="A91" s="5" t="s">
        <v>13</v>
      </c>
      <c r="B91" s="6">
        <v>43705</v>
      </c>
      <c r="C91" s="6">
        <v>43706</v>
      </c>
      <c r="D91" s="5">
        <v>685.6</v>
      </c>
      <c r="E91" s="5">
        <v>688.85</v>
      </c>
      <c r="F91" s="5">
        <v>672.65</v>
      </c>
      <c r="G91" s="5">
        <v>678.5</v>
      </c>
      <c r="H91" s="5">
        <v>677.6</v>
      </c>
      <c r="I91" s="5">
        <v>678.5</v>
      </c>
      <c r="J91" s="8">
        <v>16679</v>
      </c>
      <c r="K91" s="5" t="s">
        <v>441</v>
      </c>
      <c r="L91" s="5" t="s">
        <v>442</v>
      </c>
      <c r="M91" s="5" t="s">
        <v>443</v>
      </c>
      <c r="N91" s="9">
        <v>678.2</v>
      </c>
    </row>
    <row r="92" spans="1:17" ht="16.8" thickBot="1" x14ac:dyDescent="0.35">
      <c r="A92" s="1" t="s">
        <v>13</v>
      </c>
      <c r="B92" s="2">
        <v>43706</v>
      </c>
      <c r="C92" s="2">
        <v>43706</v>
      </c>
      <c r="D92" s="1">
        <v>676</v>
      </c>
      <c r="E92" s="1">
        <v>677.65</v>
      </c>
      <c r="F92" s="1">
        <v>658.65</v>
      </c>
      <c r="G92" s="1">
        <v>660.6</v>
      </c>
      <c r="H92" s="1">
        <v>661</v>
      </c>
      <c r="I92" s="1">
        <v>661.15</v>
      </c>
      <c r="J92" s="4">
        <v>18152</v>
      </c>
      <c r="K92" s="1" t="s">
        <v>444</v>
      </c>
      <c r="L92" s="1" t="s">
        <v>445</v>
      </c>
      <c r="M92" s="1" t="s">
        <v>446</v>
      </c>
      <c r="N92" s="10">
        <v>661.15</v>
      </c>
    </row>
    <row r="93" spans="1:17" ht="15" thickBot="1" x14ac:dyDescent="0.35"/>
    <row r="94" spans="1:17" ht="64.8" x14ac:dyDescent="0.3">
      <c r="A94" s="69" t="s">
        <v>17</v>
      </c>
      <c r="B94" s="69" t="s">
        <v>7</v>
      </c>
      <c r="C94" s="69" t="s">
        <v>18</v>
      </c>
      <c r="D94" s="21" t="s">
        <v>19</v>
      </c>
      <c r="E94" s="69" t="s">
        <v>21</v>
      </c>
      <c r="F94" s="69" t="s">
        <v>22</v>
      </c>
      <c r="G94" s="69" t="s">
        <v>23</v>
      </c>
      <c r="H94" s="69" t="s">
        <v>24</v>
      </c>
      <c r="I94" s="69" t="s">
        <v>14</v>
      </c>
      <c r="J94" s="69" t="s">
        <v>25</v>
      </c>
      <c r="K94" s="69" t="s">
        <v>26</v>
      </c>
      <c r="L94" s="69" t="s">
        <v>27</v>
      </c>
      <c r="M94" s="21" t="s">
        <v>28</v>
      </c>
      <c r="N94" s="21" t="s">
        <v>31</v>
      </c>
      <c r="O94" s="69" t="s">
        <v>32</v>
      </c>
      <c r="P94" s="69" t="s">
        <v>33</v>
      </c>
      <c r="Q94" s="69" t="s">
        <v>34</v>
      </c>
    </row>
    <row r="95" spans="1:17" ht="16.2" x14ac:dyDescent="0.3">
      <c r="A95" s="70"/>
      <c r="B95" s="70"/>
      <c r="C95" s="70"/>
      <c r="D95" s="22" t="s">
        <v>20</v>
      </c>
      <c r="E95" s="70"/>
      <c r="F95" s="70"/>
      <c r="G95" s="70"/>
      <c r="H95" s="70"/>
      <c r="I95" s="70"/>
      <c r="J95" s="70"/>
      <c r="K95" s="70"/>
      <c r="L95" s="70"/>
      <c r="M95" s="22" t="s">
        <v>29</v>
      </c>
      <c r="N95" s="22" t="s">
        <v>29</v>
      </c>
      <c r="O95" s="70"/>
      <c r="P95" s="70"/>
      <c r="Q95" s="70"/>
    </row>
    <row r="96" spans="1:17" ht="16.8" thickBot="1" x14ac:dyDescent="0.35">
      <c r="A96" s="71"/>
      <c r="B96" s="71"/>
      <c r="C96" s="71"/>
      <c r="D96" s="23"/>
      <c r="E96" s="71"/>
      <c r="F96" s="71"/>
      <c r="G96" s="71"/>
      <c r="H96" s="71"/>
      <c r="I96" s="71"/>
      <c r="J96" s="71"/>
      <c r="K96" s="71"/>
      <c r="L96" s="71"/>
      <c r="M96" s="23" t="s">
        <v>30</v>
      </c>
      <c r="N96" s="23" t="s">
        <v>30</v>
      </c>
      <c r="O96" s="71"/>
      <c r="P96" s="71"/>
      <c r="Q96" s="71"/>
    </row>
    <row r="97" spans="1:17" ht="16.8" thickBot="1" x14ac:dyDescent="0.35">
      <c r="A97" s="1" t="s">
        <v>13</v>
      </c>
      <c r="B97" s="2">
        <v>43678</v>
      </c>
      <c r="C97" s="2">
        <v>43706</v>
      </c>
      <c r="D97" s="1" t="s">
        <v>1</v>
      </c>
      <c r="E97" s="1">
        <v>690</v>
      </c>
      <c r="F97" s="1">
        <v>16.3</v>
      </c>
      <c r="G97" s="1">
        <v>17.45</v>
      </c>
      <c r="H97" s="1">
        <v>11.75</v>
      </c>
      <c r="I97" s="1">
        <v>13.9</v>
      </c>
      <c r="J97" s="1">
        <v>14.35</v>
      </c>
      <c r="K97" s="1">
        <v>13.9</v>
      </c>
      <c r="L97" s="1">
        <v>781</v>
      </c>
      <c r="M97" s="3">
        <v>6601.68</v>
      </c>
      <c r="N97" s="1">
        <v>135</v>
      </c>
      <c r="O97" s="1" t="s">
        <v>153</v>
      </c>
      <c r="P97" s="4">
        <v>60000</v>
      </c>
      <c r="Q97" s="10">
        <v>669.3</v>
      </c>
    </row>
    <row r="98" spans="1:17" ht="16.8" thickBot="1" x14ac:dyDescent="0.35">
      <c r="A98" s="5" t="s">
        <v>13</v>
      </c>
      <c r="B98" s="6">
        <v>43679</v>
      </c>
      <c r="C98" s="6">
        <v>43706</v>
      </c>
      <c r="D98" s="5" t="s">
        <v>1</v>
      </c>
      <c r="E98" s="5">
        <v>690</v>
      </c>
      <c r="F98" s="5">
        <v>13.8</v>
      </c>
      <c r="G98" s="5">
        <v>17.75</v>
      </c>
      <c r="H98" s="5">
        <v>10.8</v>
      </c>
      <c r="I98" s="5">
        <v>14.6</v>
      </c>
      <c r="J98" s="5">
        <v>14.1</v>
      </c>
      <c r="K98" s="5">
        <v>14.6</v>
      </c>
      <c r="L98" s="8">
        <v>1039</v>
      </c>
      <c r="M98" s="7">
        <v>8784.4699999999993</v>
      </c>
      <c r="N98" s="5">
        <v>181.55</v>
      </c>
      <c r="O98" s="5" t="s">
        <v>449</v>
      </c>
      <c r="P98" s="8">
        <v>6000</v>
      </c>
      <c r="Q98" s="9">
        <v>673.85</v>
      </c>
    </row>
    <row r="99" spans="1:17" ht="16.8" thickBot="1" x14ac:dyDescent="0.35">
      <c r="A99" s="1" t="s">
        <v>13</v>
      </c>
      <c r="B99" s="2">
        <v>43682</v>
      </c>
      <c r="C99" s="2">
        <v>43706</v>
      </c>
      <c r="D99" s="1" t="s">
        <v>1</v>
      </c>
      <c r="E99" s="1">
        <v>690</v>
      </c>
      <c r="F99" s="1">
        <v>13.8</v>
      </c>
      <c r="G99" s="1">
        <v>13.8</v>
      </c>
      <c r="H99" s="1">
        <v>8.4</v>
      </c>
      <c r="I99" s="1">
        <v>10.6</v>
      </c>
      <c r="J99" s="1">
        <v>10</v>
      </c>
      <c r="K99" s="1">
        <v>10.6</v>
      </c>
      <c r="L99" s="1">
        <v>742</v>
      </c>
      <c r="M99" s="3">
        <v>6237.24</v>
      </c>
      <c r="N99" s="1">
        <v>93.48</v>
      </c>
      <c r="O99" s="1" t="s">
        <v>154</v>
      </c>
      <c r="P99" s="4">
        <v>24000</v>
      </c>
      <c r="Q99" s="10">
        <v>662.45</v>
      </c>
    </row>
    <row r="100" spans="1:17" ht="16.8" thickBot="1" x14ac:dyDescent="0.35">
      <c r="A100" s="5" t="s">
        <v>13</v>
      </c>
      <c r="B100" s="6">
        <v>43683</v>
      </c>
      <c r="C100" s="6">
        <v>43706</v>
      </c>
      <c r="D100" s="5" t="s">
        <v>1</v>
      </c>
      <c r="E100" s="5">
        <v>690</v>
      </c>
      <c r="F100" s="5">
        <v>9.5500000000000007</v>
      </c>
      <c r="G100" s="5">
        <v>16.2</v>
      </c>
      <c r="H100" s="5">
        <v>9.5500000000000007</v>
      </c>
      <c r="I100" s="5">
        <v>14.55</v>
      </c>
      <c r="J100" s="5">
        <v>14.6</v>
      </c>
      <c r="K100" s="5">
        <v>14.55</v>
      </c>
      <c r="L100" s="5">
        <v>854</v>
      </c>
      <c r="M100" s="7">
        <v>7207.34</v>
      </c>
      <c r="N100" s="5">
        <v>136.22</v>
      </c>
      <c r="O100" s="5" t="s">
        <v>389</v>
      </c>
      <c r="P100" s="8">
        <v>-62400</v>
      </c>
      <c r="Q100" s="9">
        <v>679</v>
      </c>
    </row>
    <row r="101" spans="1:17" ht="16.8" thickBot="1" x14ac:dyDescent="0.35">
      <c r="A101" s="1" t="s">
        <v>13</v>
      </c>
      <c r="B101" s="2">
        <v>43684</v>
      </c>
      <c r="C101" s="2">
        <v>43706</v>
      </c>
      <c r="D101" s="1" t="s">
        <v>1</v>
      </c>
      <c r="E101" s="1">
        <v>690</v>
      </c>
      <c r="F101" s="1">
        <v>12.5</v>
      </c>
      <c r="G101" s="1">
        <v>13.9</v>
      </c>
      <c r="H101" s="1">
        <v>7.2</v>
      </c>
      <c r="I101" s="1">
        <v>8</v>
      </c>
      <c r="J101" s="1">
        <v>8.25</v>
      </c>
      <c r="K101" s="1">
        <v>8</v>
      </c>
      <c r="L101" s="1">
        <v>987</v>
      </c>
      <c r="M101" s="3">
        <v>8299.4</v>
      </c>
      <c r="N101" s="1">
        <v>127.04</v>
      </c>
      <c r="O101" s="1" t="s">
        <v>74</v>
      </c>
      <c r="P101" s="1" t="s">
        <v>450</v>
      </c>
      <c r="Q101" s="10">
        <v>659.95</v>
      </c>
    </row>
    <row r="102" spans="1:17" ht="16.8" thickBot="1" x14ac:dyDescent="0.35">
      <c r="A102" s="5" t="s">
        <v>13</v>
      </c>
      <c r="B102" s="6">
        <v>43685</v>
      </c>
      <c r="C102" s="6">
        <v>43706</v>
      </c>
      <c r="D102" s="5" t="s">
        <v>1</v>
      </c>
      <c r="E102" s="5">
        <v>690</v>
      </c>
      <c r="F102" s="5">
        <v>8.75</v>
      </c>
      <c r="G102" s="5">
        <v>8.8000000000000007</v>
      </c>
      <c r="H102" s="5">
        <v>4.6500000000000004</v>
      </c>
      <c r="I102" s="5">
        <v>7.8</v>
      </c>
      <c r="J102" s="5">
        <v>8.6999999999999993</v>
      </c>
      <c r="K102" s="5">
        <v>7.8</v>
      </c>
      <c r="L102" s="5">
        <v>966</v>
      </c>
      <c r="M102" s="7">
        <v>8070.33</v>
      </c>
      <c r="N102" s="5">
        <v>71.849999999999994</v>
      </c>
      <c r="O102" s="5" t="s">
        <v>451</v>
      </c>
      <c r="P102" s="8">
        <v>-49200</v>
      </c>
      <c r="Q102" s="9">
        <v>660.1</v>
      </c>
    </row>
    <row r="103" spans="1:17" ht="16.8" thickBot="1" x14ac:dyDescent="0.35">
      <c r="A103" s="1" t="s">
        <v>13</v>
      </c>
      <c r="B103" s="2">
        <v>43686</v>
      </c>
      <c r="C103" s="2">
        <v>43706</v>
      </c>
      <c r="D103" s="1" t="s">
        <v>1</v>
      </c>
      <c r="E103" s="1">
        <v>690</v>
      </c>
      <c r="F103" s="1">
        <v>9.25</v>
      </c>
      <c r="G103" s="1">
        <v>12.5</v>
      </c>
      <c r="H103" s="1">
        <v>7.3</v>
      </c>
      <c r="I103" s="1">
        <v>7.95</v>
      </c>
      <c r="J103" s="1">
        <v>7.8</v>
      </c>
      <c r="K103" s="1">
        <v>7.95</v>
      </c>
      <c r="L103" s="4">
        <v>1500</v>
      </c>
      <c r="M103" s="3">
        <v>12593.57</v>
      </c>
      <c r="N103" s="1">
        <v>173.57</v>
      </c>
      <c r="O103" s="1" t="s">
        <v>452</v>
      </c>
      <c r="P103" s="4">
        <v>51600</v>
      </c>
      <c r="Q103" s="10">
        <v>660.8</v>
      </c>
    </row>
    <row r="104" spans="1:17" ht="16.8" thickBot="1" x14ac:dyDescent="0.35">
      <c r="A104" s="5" t="s">
        <v>13</v>
      </c>
      <c r="B104" s="6">
        <v>43690</v>
      </c>
      <c r="C104" s="6">
        <v>43706</v>
      </c>
      <c r="D104" s="5" t="s">
        <v>1</v>
      </c>
      <c r="E104" s="5">
        <v>690</v>
      </c>
      <c r="F104" s="5">
        <v>7.8</v>
      </c>
      <c r="G104" s="5">
        <v>8.75</v>
      </c>
      <c r="H104" s="5">
        <v>4.5999999999999996</v>
      </c>
      <c r="I104" s="5">
        <v>5.05</v>
      </c>
      <c r="J104" s="5">
        <v>4.8</v>
      </c>
      <c r="K104" s="5">
        <v>5.05</v>
      </c>
      <c r="L104" s="5">
        <v>739</v>
      </c>
      <c r="M104" s="7">
        <v>6176.77</v>
      </c>
      <c r="N104" s="5">
        <v>57.85</v>
      </c>
      <c r="O104" s="5" t="s">
        <v>453</v>
      </c>
      <c r="P104" s="8">
        <v>-9600</v>
      </c>
      <c r="Q104" s="9">
        <v>649.45000000000005</v>
      </c>
    </row>
    <row r="105" spans="1:17" ht="16.8" thickBot="1" x14ac:dyDescent="0.35">
      <c r="A105" s="1" t="s">
        <v>13</v>
      </c>
      <c r="B105" s="2">
        <v>43691</v>
      </c>
      <c r="C105" s="2">
        <v>43706</v>
      </c>
      <c r="D105" s="1" t="s">
        <v>1</v>
      </c>
      <c r="E105" s="1">
        <v>690</v>
      </c>
      <c r="F105" s="1">
        <v>5.4</v>
      </c>
      <c r="G105" s="1">
        <v>8</v>
      </c>
      <c r="H105" s="1">
        <v>5.0999999999999996</v>
      </c>
      <c r="I105" s="1">
        <v>5.85</v>
      </c>
      <c r="J105" s="1">
        <v>5.4</v>
      </c>
      <c r="K105" s="1">
        <v>5.85</v>
      </c>
      <c r="L105" s="1">
        <v>790</v>
      </c>
      <c r="M105" s="3">
        <v>6606.26</v>
      </c>
      <c r="N105" s="1">
        <v>65.06</v>
      </c>
      <c r="O105" s="1" t="s">
        <v>454</v>
      </c>
      <c r="P105" s="4">
        <v>-54000</v>
      </c>
      <c r="Q105" s="10">
        <v>663.2</v>
      </c>
    </row>
    <row r="106" spans="1:17" ht="16.8" thickBot="1" x14ac:dyDescent="0.35">
      <c r="A106" s="5" t="s">
        <v>13</v>
      </c>
      <c r="B106" s="6">
        <v>43693</v>
      </c>
      <c r="C106" s="6">
        <v>43706</v>
      </c>
      <c r="D106" s="5" t="s">
        <v>1</v>
      </c>
      <c r="E106" s="5">
        <v>690</v>
      </c>
      <c r="F106" s="5">
        <v>5</v>
      </c>
      <c r="G106" s="5">
        <v>8.75</v>
      </c>
      <c r="H106" s="5">
        <v>4.75</v>
      </c>
      <c r="I106" s="5">
        <v>8.15</v>
      </c>
      <c r="J106" s="5">
        <v>8</v>
      </c>
      <c r="K106" s="5">
        <v>8.15</v>
      </c>
      <c r="L106" s="8">
        <v>1177</v>
      </c>
      <c r="M106" s="7">
        <v>9848.91</v>
      </c>
      <c r="N106" s="5">
        <v>103.35</v>
      </c>
      <c r="O106" s="5" t="s">
        <v>455</v>
      </c>
      <c r="P106" s="8">
        <v>44400</v>
      </c>
      <c r="Q106" s="9">
        <v>675.65</v>
      </c>
    </row>
    <row r="107" spans="1:17" ht="16.8" thickBot="1" x14ac:dyDescent="0.35">
      <c r="A107" s="1" t="s">
        <v>13</v>
      </c>
      <c r="B107" s="2">
        <v>43696</v>
      </c>
      <c r="C107" s="2">
        <v>43706</v>
      </c>
      <c r="D107" s="1" t="s">
        <v>1</v>
      </c>
      <c r="E107" s="1">
        <v>690</v>
      </c>
      <c r="F107" s="1">
        <v>8.85</v>
      </c>
      <c r="G107" s="1">
        <v>12.4</v>
      </c>
      <c r="H107" s="1">
        <v>8.25</v>
      </c>
      <c r="I107" s="1">
        <v>10.1</v>
      </c>
      <c r="J107" s="1">
        <v>10.3</v>
      </c>
      <c r="K107" s="1">
        <v>10.1</v>
      </c>
      <c r="L107" s="4">
        <v>2601</v>
      </c>
      <c r="M107" s="3">
        <v>21870.97</v>
      </c>
      <c r="N107" s="1">
        <v>334.69</v>
      </c>
      <c r="O107" s="1" t="s">
        <v>456</v>
      </c>
      <c r="P107" s="1" t="s">
        <v>101</v>
      </c>
      <c r="Q107" s="10">
        <v>685</v>
      </c>
    </row>
    <row r="108" spans="1:17" ht="16.8" thickBot="1" x14ac:dyDescent="0.35">
      <c r="A108" s="5" t="s">
        <v>13</v>
      </c>
      <c r="B108" s="6">
        <v>43697</v>
      </c>
      <c r="C108" s="6">
        <v>43706</v>
      </c>
      <c r="D108" s="5" t="s">
        <v>1</v>
      </c>
      <c r="E108" s="5">
        <v>690</v>
      </c>
      <c r="F108" s="5">
        <v>9.15</v>
      </c>
      <c r="G108" s="5">
        <v>9.6</v>
      </c>
      <c r="H108" s="5">
        <v>5.65</v>
      </c>
      <c r="I108" s="5">
        <v>6.1</v>
      </c>
      <c r="J108" s="5">
        <v>6.15</v>
      </c>
      <c r="K108" s="5">
        <v>6.1</v>
      </c>
      <c r="L108" s="8">
        <v>1339</v>
      </c>
      <c r="M108" s="7">
        <v>11201.72</v>
      </c>
      <c r="N108" s="5">
        <v>114.8</v>
      </c>
      <c r="O108" s="5" t="s">
        <v>457</v>
      </c>
      <c r="P108" s="8">
        <v>69600</v>
      </c>
      <c r="Q108" s="9">
        <v>672.35</v>
      </c>
    </row>
    <row r="109" spans="1:17" ht="16.8" thickBot="1" x14ac:dyDescent="0.35">
      <c r="A109" s="1" t="s">
        <v>13</v>
      </c>
      <c r="B109" s="2">
        <v>43698</v>
      </c>
      <c r="C109" s="2">
        <v>43706</v>
      </c>
      <c r="D109" s="1" t="s">
        <v>1</v>
      </c>
      <c r="E109" s="1">
        <v>690</v>
      </c>
      <c r="F109" s="1">
        <v>6</v>
      </c>
      <c r="G109" s="1">
        <v>6</v>
      </c>
      <c r="H109" s="1">
        <v>2.65</v>
      </c>
      <c r="I109" s="1">
        <v>3.4</v>
      </c>
      <c r="J109" s="1">
        <v>3.5</v>
      </c>
      <c r="K109" s="1">
        <v>3.4</v>
      </c>
      <c r="L109" s="4">
        <v>1169</v>
      </c>
      <c r="M109" s="3">
        <v>9737.5400000000009</v>
      </c>
      <c r="N109" s="1">
        <v>58.22</v>
      </c>
      <c r="O109" s="1" t="s">
        <v>458</v>
      </c>
      <c r="P109" s="4">
        <v>50400</v>
      </c>
      <c r="Q109" s="10">
        <v>664.7</v>
      </c>
    </row>
    <row r="110" spans="1:17" ht="16.8" thickBot="1" x14ac:dyDescent="0.35">
      <c r="A110" s="5" t="s">
        <v>13</v>
      </c>
      <c r="B110" s="6">
        <v>43699</v>
      </c>
      <c r="C110" s="6">
        <v>43706</v>
      </c>
      <c r="D110" s="5" t="s">
        <v>1</v>
      </c>
      <c r="E110" s="5">
        <v>690</v>
      </c>
      <c r="F110" s="5">
        <v>2.5499999999999998</v>
      </c>
      <c r="G110" s="5">
        <v>4</v>
      </c>
      <c r="H110" s="5">
        <v>2</v>
      </c>
      <c r="I110" s="5">
        <v>2.25</v>
      </c>
      <c r="J110" s="5">
        <v>2.2000000000000002</v>
      </c>
      <c r="K110" s="5">
        <v>2.25</v>
      </c>
      <c r="L110" s="5">
        <v>905</v>
      </c>
      <c r="M110" s="7">
        <v>7526.72</v>
      </c>
      <c r="N110" s="5">
        <v>33.32</v>
      </c>
      <c r="O110" s="5" t="s">
        <v>459</v>
      </c>
      <c r="P110" s="8">
        <v>-1200</v>
      </c>
      <c r="Q110" s="9">
        <v>661.15</v>
      </c>
    </row>
    <row r="111" spans="1:17" ht="16.8" thickBot="1" x14ac:dyDescent="0.35">
      <c r="A111" s="1" t="s">
        <v>13</v>
      </c>
      <c r="B111" s="2">
        <v>43700</v>
      </c>
      <c r="C111" s="2">
        <v>43706</v>
      </c>
      <c r="D111" s="1" t="s">
        <v>1</v>
      </c>
      <c r="E111" s="1">
        <v>690</v>
      </c>
      <c r="F111" s="1">
        <v>1.05</v>
      </c>
      <c r="G111" s="1">
        <v>4.1500000000000004</v>
      </c>
      <c r="H111" s="1">
        <v>1.05</v>
      </c>
      <c r="I111" s="1">
        <v>3.45</v>
      </c>
      <c r="J111" s="1">
        <v>3.3</v>
      </c>
      <c r="K111" s="1">
        <v>3.45</v>
      </c>
      <c r="L111" s="4">
        <v>1873</v>
      </c>
      <c r="M111" s="3">
        <v>15569.32</v>
      </c>
      <c r="N111" s="1">
        <v>60.88</v>
      </c>
      <c r="O111" s="1" t="s">
        <v>460</v>
      </c>
      <c r="P111" s="4">
        <v>16800</v>
      </c>
      <c r="Q111" s="10">
        <v>663.9</v>
      </c>
    </row>
    <row r="112" spans="1:17" ht="16.8" thickBot="1" x14ac:dyDescent="0.35">
      <c r="A112" s="5" t="s">
        <v>13</v>
      </c>
      <c r="B112" s="6">
        <v>43703</v>
      </c>
      <c r="C112" s="6">
        <v>43706</v>
      </c>
      <c r="D112" s="5" t="s">
        <v>1</v>
      </c>
      <c r="E112" s="5">
        <v>690</v>
      </c>
      <c r="F112" s="5">
        <v>5.15</v>
      </c>
      <c r="G112" s="5">
        <v>7.8</v>
      </c>
      <c r="H112" s="5">
        <v>1.95</v>
      </c>
      <c r="I112" s="5">
        <v>6.7</v>
      </c>
      <c r="J112" s="5">
        <v>6.65</v>
      </c>
      <c r="K112" s="5">
        <v>6.7</v>
      </c>
      <c r="L112" s="8">
        <v>2601</v>
      </c>
      <c r="M112" s="7">
        <v>21667.82</v>
      </c>
      <c r="N112" s="5">
        <v>131.54</v>
      </c>
      <c r="O112" s="5" t="s">
        <v>461</v>
      </c>
      <c r="P112" s="8">
        <v>-91200</v>
      </c>
      <c r="Q112" s="9">
        <v>683.7</v>
      </c>
    </row>
    <row r="113" spans="1:17" ht="16.8" thickBot="1" x14ac:dyDescent="0.35">
      <c r="A113" s="1" t="s">
        <v>13</v>
      </c>
      <c r="B113" s="2">
        <v>43704</v>
      </c>
      <c r="C113" s="2">
        <v>43706</v>
      </c>
      <c r="D113" s="1" t="s">
        <v>1</v>
      </c>
      <c r="E113" s="1">
        <v>690</v>
      </c>
      <c r="F113" s="1">
        <v>10.35</v>
      </c>
      <c r="G113" s="1">
        <v>10.7</v>
      </c>
      <c r="H113" s="1">
        <v>4.2</v>
      </c>
      <c r="I113" s="1">
        <v>4.8499999999999996</v>
      </c>
      <c r="J113" s="1">
        <v>5.2</v>
      </c>
      <c r="K113" s="1">
        <v>4.8499999999999996</v>
      </c>
      <c r="L113" s="4">
        <v>3500</v>
      </c>
      <c r="M113" s="3">
        <v>29279.759999999998</v>
      </c>
      <c r="N113" s="1">
        <v>299.76</v>
      </c>
      <c r="O113" s="1" t="s">
        <v>462</v>
      </c>
      <c r="P113" s="1" t="s">
        <v>463</v>
      </c>
      <c r="Q113" s="10" t="s">
        <v>349</v>
      </c>
    </row>
    <row r="114" spans="1:17" ht="16.8" thickBot="1" x14ac:dyDescent="0.35">
      <c r="A114" s="5" t="s">
        <v>13</v>
      </c>
      <c r="B114" s="6">
        <v>43705</v>
      </c>
      <c r="C114" s="6">
        <v>43706</v>
      </c>
      <c r="D114" s="5" t="s">
        <v>1</v>
      </c>
      <c r="E114" s="5">
        <v>690</v>
      </c>
      <c r="F114" s="5">
        <v>4.8499999999999996</v>
      </c>
      <c r="G114" s="5">
        <v>6.4</v>
      </c>
      <c r="H114" s="5">
        <v>0.85</v>
      </c>
      <c r="I114" s="5">
        <v>1.45</v>
      </c>
      <c r="J114" s="5">
        <v>1.2</v>
      </c>
      <c r="K114" s="5">
        <v>1.45</v>
      </c>
      <c r="L114" s="8">
        <v>3387</v>
      </c>
      <c r="M114" s="7">
        <v>28153.88</v>
      </c>
      <c r="N114" s="5">
        <v>109.52</v>
      </c>
      <c r="O114" s="5" t="s">
        <v>464</v>
      </c>
      <c r="P114" s="8">
        <v>82800</v>
      </c>
      <c r="Q114" s="9">
        <v>678.2</v>
      </c>
    </row>
    <row r="115" spans="1:17" ht="16.8" thickBot="1" x14ac:dyDescent="0.35">
      <c r="A115" s="1" t="s">
        <v>13</v>
      </c>
      <c r="B115" s="2">
        <v>43706</v>
      </c>
      <c r="C115" s="2">
        <v>43706</v>
      </c>
      <c r="D115" s="1" t="s">
        <v>1</v>
      </c>
      <c r="E115" s="1">
        <v>690</v>
      </c>
      <c r="F115" s="1">
        <v>0.65</v>
      </c>
      <c r="G115" s="1">
        <v>0.8</v>
      </c>
      <c r="H115" s="1">
        <v>0.05</v>
      </c>
      <c r="I115" s="1">
        <v>0.05</v>
      </c>
      <c r="J115" s="1">
        <v>0.05</v>
      </c>
      <c r="K115" s="1">
        <v>0</v>
      </c>
      <c r="L115" s="4">
        <v>1836</v>
      </c>
      <c r="M115" s="3">
        <v>15208.35</v>
      </c>
      <c r="N115" s="1">
        <v>6.27</v>
      </c>
      <c r="O115" s="1" t="s">
        <v>465</v>
      </c>
      <c r="P115" s="1" t="s">
        <v>466</v>
      </c>
      <c r="Q115" s="10">
        <v>661.15</v>
      </c>
    </row>
    <row r="116" spans="1:17" ht="15" thickBot="1" x14ac:dyDescent="0.35"/>
    <row r="117" spans="1:17" ht="64.8" x14ac:dyDescent="0.3">
      <c r="A117" s="69" t="s">
        <v>17</v>
      </c>
      <c r="B117" s="69" t="s">
        <v>7</v>
      </c>
      <c r="C117" s="69" t="s">
        <v>18</v>
      </c>
      <c r="D117" s="21" t="s">
        <v>19</v>
      </c>
      <c r="E117" s="69" t="s">
        <v>21</v>
      </c>
      <c r="F117" s="69" t="s">
        <v>22</v>
      </c>
      <c r="G117" s="69" t="s">
        <v>23</v>
      </c>
      <c r="H117" s="69" t="s">
        <v>24</v>
      </c>
      <c r="I117" s="69" t="s">
        <v>14</v>
      </c>
      <c r="J117" s="69" t="s">
        <v>25</v>
      </c>
      <c r="K117" s="69" t="s">
        <v>26</v>
      </c>
      <c r="L117" s="69" t="s">
        <v>27</v>
      </c>
      <c r="M117" s="21" t="s">
        <v>28</v>
      </c>
      <c r="N117" s="21" t="s">
        <v>31</v>
      </c>
      <c r="O117" s="69" t="s">
        <v>32</v>
      </c>
      <c r="P117" s="69" t="s">
        <v>33</v>
      </c>
      <c r="Q117" s="69" t="s">
        <v>34</v>
      </c>
    </row>
    <row r="118" spans="1:17" ht="16.2" x14ac:dyDescent="0.3">
      <c r="A118" s="70"/>
      <c r="B118" s="70"/>
      <c r="C118" s="70"/>
      <c r="D118" s="22" t="s">
        <v>20</v>
      </c>
      <c r="E118" s="70"/>
      <c r="F118" s="70"/>
      <c r="G118" s="70"/>
      <c r="H118" s="70"/>
      <c r="I118" s="70"/>
      <c r="J118" s="70"/>
      <c r="K118" s="70"/>
      <c r="L118" s="70"/>
      <c r="M118" s="22" t="s">
        <v>29</v>
      </c>
      <c r="N118" s="22" t="s">
        <v>29</v>
      </c>
      <c r="O118" s="70"/>
      <c r="P118" s="70"/>
      <c r="Q118" s="70"/>
    </row>
    <row r="119" spans="1:17" ht="16.8" thickBot="1" x14ac:dyDescent="0.35">
      <c r="A119" s="71"/>
      <c r="B119" s="71"/>
      <c r="C119" s="71"/>
      <c r="D119" s="23"/>
      <c r="E119" s="71"/>
      <c r="F119" s="71"/>
      <c r="G119" s="71"/>
      <c r="H119" s="71"/>
      <c r="I119" s="71"/>
      <c r="J119" s="71"/>
      <c r="K119" s="71"/>
      <c r="L119" s="71"/>
      <c r="M119" s="23" t="s">
        <v>30</v>
      </c>
      <c r="N119" s="23" t="s">
        <v>30</v>
      </c>
      <c r="O119" s="71"/>
      <c r="P119" s="71"/>
      <c r="Q119" s="71"/>
    </row>
    <row r="120" spans="1:17" ht="16.8" thickBot="1" x14ac:dyDescent="0.35">
      <c r="A120" s="1" t="s">
        <v>13</v>
      </c>
      <c r="B120" s="2">
        <v>43678</v>
      </c>
      <c r="C120" s="2">
        <v>43706</v>
      </c>
      <c r="D120" s="1" t="s">
        <v>5</v>
      </c>
      <c r="E120" s="1">
        <v>670</v>
      </c>
      <c r="F120" s="1">
        <v>18.850000000000001</v>
      </c>
      <c r="G120" s="1">
        <v>23</v>
      </c>
      <c r="H120" s="1">
        <v>16</v>
      </c>
      <c r="I120" s="1">
        <v>19.45</v>
      </c>
      <c r="J120" s="1">
        <v>18.149999999999999</v>
      </c>
      <c r="K120" s="1">
        <v>19.45</v>
      </c>
      <c r="L120" s="4">
        <v>1205</v>
      </c>
      <c r="M120" s="3">
        <v>9971.7900000000009</v>
      </c>
      <c r="N120" s="1">
        <v>283.58999999999997</v>
      </c>
      <c r="O120" s="1" t="s">
        <v>467</v>
      </c>
      <c r="P120" s="4">
        <v>6000</v>
      </c>
      <c r="Q120" s="10">
        <v>669.3</v>
      </c>
    </row>
    <row r="121" spans="1:17" ht="16.8" thickBot="1" x14ac:dyDescent="0.35">
      <c r="A121" s="5" t="s">
        <v>13</v>
      </c>
      <c r="B121" s="6">
        <v>43679</v>
      </c>
      <c r="C121" s="6">
        <v>43706</v>
      </c>
      <c r="D121" s="5" t="s">
        <v>5</v>
      </c>
      <c r="E121" s="5">
        <v>670</v>
      </c>
      <c r="F121" s="5">
        <v>22</v>
      </c>
      <c r="G121" s="5">
        <v>23.2</v>
      </c>
      <c r="H121" s="5">
        <v>14.05</v>
      </c>
      <c r="I121" s="5">
        <v>17.05</v>
      </c>
      <c r="J121" s="5">
        <v>17.75</v>
      </c>
      <c r="K121" s="5">
        <v>17.05</v>
      </c>
      <c r="L121" s="8">
        <v>1134</v>
      </c>
      <c r="M121" s="7">
        <v>9355.23</v>
      </c>
      <c r="N121" s="5">
        <v>237.87</v>
      </c>
      <c r="O121" s="5" t="s">
        <v>468</v>
      </c>
      <c r="P121" s="8">
        <v>-91200</v>
      </c>
      <c r="Q121" s="9">
        <v>673.85</v>
      </c>
    </row>
    <row r="122" spans="1:17" ht="16.8" thickBot="1" x14ac:dyDescent="0.35">
      <c r="A122" s="1" t="s">
        <v>13</v>
      </c>
      <c r="B122" s="2">
        <v>43682</v>
      </c>
      <c r="C122" s="2">
        <v>43706</v>
      </c>
      <c r="D122" s="1" t="s">
        <v>5</v>
      </c>
      <c r="E122" s="1">
        <v>670</v>
      </c>
      <c r="F122" s="1">
        <v>23.9</v>
      </c>
      <c r="G122" s="1">
        <v>30.4</v>
      </c>
      <c r="H122" s="1">
        <v>18.55</v>
      </c>
      <c r="I122" s="1">
        <v>21.85</v>
      </c>
      <c r="J122" s="1">
        <v>22.8</v>
      </c>
      <c r="K122" s="1">
        <v>21.85</v>
      </c>
      <c r="L122" s="1">
        <v>434</v>
      </c>
      <c r="M122" s="3">
        <v>3608.49</v>
      </c>
      <c r="N122" s="1">
        <v>119.13</v>
      </c>
      <c r="O122" s="1" t="s">
        <v>469</v>
      </c>
      <c r="P122" s="4">
        <v>-49200</v>
      </c>
      <c r="Q122" s="10">
        <v>662.45</v>
      </c>
    </row>
    <row r="123" spans="1:17" ht="16.8" thickBot="1" x14ac:dyDescent="0.35">
      <c r="A123" s="5" t="s">
        <v>13</v>
      </c>
      <c r="B123" s="6">
        <v>43683</v>
      </c>
      <c r="C123" s="6">
        <v>43706</v>
      </c>
      <c r="D123" s="5" t="s">
        <v>5</v>
      </c>
      <c r="E123" s="5">
        <v>670</v>
      </c>
      <c r="F123" s="5">
        <v>19.8</v>
      </c>
      <c r="G123" s="5">
        <v>20.7</v>
      </c>
      <c r="H123" s="5">
        <v>12.85</v>
      </c>
      <c r="I123" s="5">
        <v>14.25</v>
      </c>
      <c r="J123" s="5">
        <v>14.05</v>
      </c>
      <c r="K123" s="5">
        <v>14.25</v>
      </c>
      <c r="L123" s="8">
        <v>1035</v>
      </c>
      <c r="M123" s="7">
        <v>8530.61</v>
      </c>
      <c r="N123" s="5">
        <v>209.21</v>
      </c>
      <c r="O123" s="5" t="s">
        <v>470</v>
      </c>
      <c r="P123" s="5" t="s">
        <v>471</v>
      </c>
      <c r="Q123" s="9">
        <v>679</v>
      </c>
    </row>
    <row r="124" spans="1:17" ht="16.8" thickBot="1" x14ac:dyDescent="0.35">
      <c r="A124" s="1" t="s">
        <v>13</v>
      </c>
      <c r="B124" s="2">
        <v>43684</v>
      </c>
      <c r="C124" s="2">
        <v>43706</v>
      </c>
      <c r="D124" s="1" t="s">
        <v>5</v>
      </c>
      <c r="E124" s="1">
        <v>670</v>
      </c>
      <c r="F124" s="1">
        <v>15.7</v>
      </c>
      <c r="G124" s="1">
        <v>25.55</v>
      </c>
      <c r="H124" s="1">
        <v>14.7</v>
      </c>
      <c r="I124" s="1">
        <v>22.7</v>
      </c>
      <c r="J124" s="1">
        <v>22.55</v>
      </c>
      <c r="K124" s="1">
        <v>22.7</v>
      </c>
      <c r="L124" s="1">
        <v>915</v>
      </c>
      <c r="M124" s="3">
        <v>7554.6</v>
      </c>
      <c r="N124" s="1">
        <v>198</v>
      </c>
      <c r="O124" s="1" t="s">
        <v>472</v>
      </c>
      <c r="P124" s="4">
        <v>-25200</v>
      </c>
      <c r="Q124" s="10">
        <v>659.95</v>
      </c>
    </row>
    <row r="125" spans="1:17" ht="16.8" thickBot="1" x14ac:dyDescent="0.35">
      <c r="A125" s="5" t="s">
        <v>13</v>
      </c>
      <c r="B125" s="6">
        <v>43685</v>
      </c>
      <c r="C125" s="6">
        <v>43706</v>
      </c>
      <c r="D125" s="5" t="s">
        <v>5</v>
      </c>
      <c r="E125" s="5">
        <v>670</v>
      </c>
      <c r="F125" s="5">
        <v>23.2</v>
      </c>
      <c r="G125" s="5">
        <v>32.25</v>
      </c>
      <c r="H125" s="5">
        <v>19.3</v>
      </c>
      <c r="I125" s="5">
        <v>21.2</v>
      </c>
      <c r="J125" s="5">
        <v>19.95</v>
      </c>
      <c r="K125" s="5">
        <v>21.2</v>
      </c>
      <c r="L125" s="5">
        <v>293</v>
      </c>
      <c r="M125" s="7">
        <v>2451.56</v>
      </c>
      <c r="N125" s="5">
        <v>95.84</v>
      </c>
      <c r="O125" s="5" t="s">
        <v>468</v>
      </c>
      <c r="P125" s="8">
        <v>-32400</v>
      </c>
      <c r="Q125" s="9">
        <v>660.1</v>
      </c>
    </row>
    <row r="126" spans="1:17" ht="16.8" thickBot="1" x14ac:dyDescent="0.35">
      <c r="A126" s="1" t="s">
        <v>13</v>
      </c>
      <c r="B126" s="2">
        <v>43686</v>
      </c>
      <c r="C126" s="2">
        <v>43706</v>
      </c>
      <c r="D126" s="1" t="s">
        <v>5</v>
      </c>
      <c r="E126" s="1">
        <v>670</v>
      </c>
      <c r="F126" s="1">
        <v>20.6</v>
      </c>
      <c r="G126" s="1">
        <v>22.55</v>
      </c>
      <c r="H126" s="1">
        <v>14.15</v>
      </c>
      <c r="I126" s="1">
        <v>21.25</v>
      </c>
      <c r="J126" s="1">
        <v>21.5</v>
      </c>
      <c r="K126" s="1">
        <v>21.25</v>
      </c>
      <c r="L126" s="4">
        <v>1187</v>
      </c>
      <c r="M126" s="3">
        <v>9799.56</v>
      </c>
      <c r="N126" s="1">
        <v>256.08</v>
      </c>
      <c r="O126" s="1" t="s">
        <v>107</v>
      </c>
      <c r="P126" s="4">
        <v>80400</v>
      </c>
      <c r="Q126" s="10">
        <v>660.8</v>
      </c>
    </row>
    <row r="127" spans="1:17" ht="16.8" thickBot="1" x14ac:dyDescent="0.35">
      <c r="A127" s="5" t="s">
        <v>13</v>
      </c>
      <c r="B127" s="6">
        <v>43690</v>
      </c>
      <c r="C127" s="6">
        <v>43706</v>
      </c>
      <c r="D127" s="5" t="s">
        <v>5</v>
      </c>
      <c r="E127" s="5">
        <v>670</v>
      </c>
      <c r="F127" s="5">
        <v>23.8</v>
      </c>
      <c r="G127" s="5">
        <v>31</v>
      </c>
      <c r="H127" s="5">
        <v>15.7</v>
      </c>
      <c r="I127" s="5">
        <v>28.9</v>
      </c>
      <c r="J127" s="5">
        <v>30.05</v>
      </c>
      <c r="K127" s="5">
        <v>28.9</v>
      </c>
      <c r="L127" s="5">
        <v>327</v>
      </c>
      <c r="M127" s="7">
        <v>2713.23</v>
      </c>
      <c r="N127" s="5">
        <v>84.15</v>
      </c>
      <c r="O127" s="5" t="s">
        <v>473</v>
      </c>
      <c r="P127" s="8">
        <v>13200</v>
      </c>
      <c r="Q127" s="9">
        <v>649.45000000000005</v>
      </c>
    </row>
    <row r="128" spans="1:17" ht="16.8" thickBot="1" x14ac:dyDescent="0.35">
      <c r="A128" s="1" t="s">
        <v>13</v>
      </c>
      <c r="B128" s="2">
        <v>43691</v>
      </c>
      <c r="C128" s="2">
        <v>43706</v>
      </c>
      <c r="D128" s="1" t="s">
        <v>5</v>
      </c>
      <c r="E128" s="1">
        <v>670</v>
      </c>
      <c r="F128" s="1">
        <v>24.1</v>
      </c>
      <c r="G128" s="1">
        <v>25.6</v>
      </c>
      <c r="H128" s="1">
        <v>15.6</v>
      </c>
      <c r="I128" s="1">
        <v>19.7</v>
      </c>
      <c r="J128" s="1">
        <v>20.8</v>
      </c>
      <c r="K128" s="1">
        <v>19.7</v>
      </c>
      <c r="L128" s="1">
        <v>245</v>
      </c>
      <c r="M128" s="3">
        <v>2024.79</v>
      </c>
      <c r="N128" s="1">
        <v>54.99</v>
      </c>
      <c r="O128" s="1" t="s">
        <v>474</v>
      </c>
      <c r="P128" s="4">
        <v>-16800</v>
      </c>
      <c r="Q128" s="10">
        <v>663.2</v>
      </c>
    </row>
    <row r="129" spans="1:17" ht="16.8" thickBot="1" x14ac:dyDescent="0.35">
      <c r="A129" s="5" t="s">
        <v>13</v>
      </c>
      <c r="B129" s="6">
        <v>43693</v>
      </c>
      <c r="C129" s="6">
        <v>43706</v>
      </c>
      <c r="D129" s="5" t="s">
        <v>5</v>
      </c>
      <c r="E129" s="5">
        <v>670</v>
      </c>
      <c r="F129" s="5">
        <v>22.7</v>
      </c>
      <c r="G129" s="5">
        <v>22.7</v>
      </c>
      <c r="H129" s="5">
        <v>11</v>
      </c>
      <c r="I129" s="5">
        <v>11.7</v>
      </c>
      <c r="J129" s="5">
        <v>11.75</v>
      </c>
      <c r="K129" s="5">
        <v>11.7</v>
      </c>
      <c r="L129" s="5">
        <v>782</v>
      </c>
      <c r="M129" s="7">
        <v>6414.74</v>
      </c>
      <c r="N129" s="5">
        <v>127.46</v>
      </c>
      <c r="O129" s="5" t="s">
        <v>475</v>
      </c>
      <c r="P129" s="5" t="s">
        <v>476</v>
      </c>
      <c r="Q129" s="9">
        <v>675.65</v>
      </c>
    </row>
    <row r="130" spans="1:17" ht="16.8" thickBot="1" x14ac:dyDescent="0.35">
      <c r="A130" s="1" t="s">
        <v>13</v>
      </c>
      <c r="B130" s="2">
        <v>43696</v>
      </c>
      <c r="C130" s="2">
        <v>43706</v>
      </c>
      <c r="D130" s="1" t="s">
        <v>5</v>
      </c>
      <c r="E130" s="1">
        <v>670</v>
      </c>
      <c r="F130" s="1">
        <v>9.65</v>
      </c>
      <c r="G130" s="1">
        <v>10.8</v>
      </c>
      <c r="H130" s="1">
        <v>4.25</v>
      </c>
      <c r="I130" s="1">
        <v>7.1</v>
      </c>
      <c r="J130" s="1">
        <v>6.8</v>
      </c>
      <c r="K130" s="1">
        <v>7.1</v>
      </c>
      <c r="L130" s="4">
        <v>1289</v>
      </c>
      <c r="M130" s="3">
        <v>10482.86</v>
      </c>
      <c r="N130" s="1">
        <v>119.3</v>
      </c>
      <c r="O130" s="1" t="s">
        <v>117</v>
      </c>
      <c r="P130" s="4">
        <v>14400</v>
      </c>
      <c r="Q130" s="10">
        <v>685</v>
      </c>
    </row>
    <row r="131" spans="1:17" ht="16.8" thickBot="1" x14ac:dyDescent="0.35">
      <c r="A131" s="5" t="s">
        <v>13</v>
      </c>
      <c r="B131" s="6">
        <v>43697</v>
      </c>
      <c r="C131" s="6">
        <v>43706</v>
      </c>
      <c r="D131" s="5" t="s">
        <v>5</v>
      </c>
      <c r="E131" s="5">
        <v>670</v>
      </c>
      <c r="F131" s="5">
        <v>7.1</v>
      </c>
      <c r="G131" s="5">
        <v>11.65</v>
      </c>
      <c r="H131" s="5">
        <v>7.1</v>
      </c>
      <c r="I131" s="5">
        <v>10.199999999999999</v>
      </c>
      <c r="J131" s="5">
        <v>9.35</v>
      </c>
      <c r="K131" s="5">
        <v>10.199999999999999</v>
      </c>
      <c r="L131" s="8">
        <v>1445</v>
      </c>
      <c r="M131" s="7">
        <v>11784.58</v>
      </c>
      <c r="N131" s="5">
        <v>166.78</v>
      </c>
      <c r="O131" s="5" t="s">
        <v>477</v>
      </c>
      <c r="P131" s="8">
        <v>42000</v>
      </c>
      <c r="Q131" s="9">
        <v>672.35</v>
      </c>
    </row>
    <row r="132" spans="1:17" ht="16.8" thickBot="1" x14ac:dyDescent="0.35">
      <c r="A132" s="1" t="s">
        <v>13</v>
      </c>
      <c r="B132" s="2">
        <v>43698</v>
      </c>
      <c r="C132" s="2">
        <v>43706</v>
      </c>
      <c r="D132" s="1" t="s">
        <v>5</v>
      </c>
      <c r="E132" s="1">
        <v>670</v>
      </c>
      <c r="F132" s="1">
        <v>11.9</v>
      </c>
      <c r="G132" s="1">
        <v>16.75</v>
      </c>
      <c r="H132" s="1">
        <v>9.85</v>
      </c>
      <c r="I132" s="1">
        <v>12.95</v>
      </c>
      <c r="J132" s="1">
        <v>12</v>
      </c>
      <c r="K132" s="1">
        <v>12.95</v>
      </c>
      <c r="L132" s="4">
        <v>1228</v>
      </c>
      <c r="M132" s="3">
        <v>10058.65</v>
      </c>
      <c r="N132" s="1">
        <v>185.53</v>
      </c>
      <c r="O132" s="1" t="s">
        <v>478</v>
      </c>
      <c r="P132" s="4">
        <v>-19200</v>
      </c>
      <c r="Q132" s="10">
        <v>664.7</v>
      </c>
    </row>
    <row r="133" spans="1:17" ht="16.8" thickBot="1" x14ac:dyDescent="0.35">
      <c r="A133" s="5" t="s">
        <v>13</v>
      </c>
      <c r="B133" s="6">
        <v>43699</v>
      </c>
      <c r="C133" s="6">
        <v>43706</v>
      </c>
      <c r="D133" s="5" t="s">
        <v>5</v>
      </c>
      <c r="E133" s="5">
        <v>670</v>
      </c>
      <c r="F133" s="5">
        <v>13.35</v>
      </c>
      <c r="G133" s="5">
        <v>17</v>
      </c>
      <c r="H133" s="5">
        <v>10</v>
      </c>
      <c r="I133" s="5">
        <v>15.8</v>
      </c>
      <c r="J133" s="5">
        <v>15.9</v>
      </c>
      <c r="K133" s="5">
        <v>15.8</v>
      </c>
      <c r="L133" s="5">
        <v>408</v>
      </c>
      <c r="M133" s="7">
        <v>3342.64</v>
      </c>
      <c r="N133" s="5">
        <v>62.32</v>
      </c>
      <c r="O133" s="5" t="s">
        <v>479</v>
      </c>
      <c r="P133" s="8">
        <v>-8400</v>
      </c>
      <c r="Q133" s="9">
        <v>661.15</v>
      </c>
    </row>
    <row r="134" spans="1:17" ht="16.8" thickBot="1" x14ac:dyDescent="0.35">
      <c r="A134" s="1" t="s">
        <v>13</v>
      </c>
      <c r="B134" s="2">
        <v>43700</v>
      </c>
      <c r="C134" s="2">
        <v>43706</v>
      </c>
      <c r="D134" s="1" t="s">
        <v>5</v>
      </c>
      <c r="E134" s="1">
        <v>670</v>
      </c>
      <c r="F134" s="1">
        <v>18.899999999999999</v>
      </c>
      <c r="G134" s="1">
        <v>24.15</v>
      </c>
      <c r="H134" s="1">
        <v>8.5</v>
      </c>
      <c r="I134" s="1">
        <v>13.2</v>
      </c>
      <c r="J134" s="1">
        <v>12.25</v>
      </c>
      <c r="K134" s="1">
        <v>13.2</v>
      </c>
      <c r="L134" s="1">
        <v>472</v>
      </c>
      <c r="M134" s="3">
        <v>3864.23</v>
      </c>
      <c r="N134" s="1">
        <v>69.349999999999994</v>
      </c>
      <c r="O134" s="1" t="s">
        <v>480</v>
      </c>
      <c r="P134" s="4">
        <v>-2400</v>
      </c>
      <c r="Q134" s="10">
        <v>663.9</v>
      </c>
    </row>
    <row r="135" spans="1:17" ht="16.8" thickBot="1" x14ac:dyDescent="0.35">
      <c r="A135" s="5" t="s">
        <v>13</v>
      </c>
      <c r="B135" s="6">
        <v>43703</v>
      </c>
      <c r="C135" s="6">
        <v>43706</v>
      </c>
      <c r="D135" s="5" t="s">
        <v>5</v>
      </c>
      <c r="E135" s="5">
        <v>670</v>
      </c>
      <c r="F135" s="5">
        <v>6</v>
      </c>
      <c r="G135" s="5">
        <v>15.75</v>
      </c>
      <c r="H135" s="5">
        <v>3.15</v>
      </c>
      <c r="I135" s="5">
        <v>3.6</v>
      </c>
      <c r="J135" s="5">
        <v>3.6</v>
      </c>
      <c r="K135" s="5">
        <v>3.6</v>
      </c>
      <c r="L135" s="8">
        <v>2337</v>
      </c>
      <c r="M135" s="7">
        <v>18998.349999999999</v>
      </c>
      <c r="N135" s="5">
        <v>208.87</v>
      </c>
      <c r="O135" s="5" t="s">
        <v>386</v>
      </c>
      <c r="P135" s="8">
        <v>8400</v>
      </c>
      <c r="Q135" s="9">
        <v>683.7</v>
      </c>
    </row>
    <row r="136" spans="1:17" ht="16.8" thickBot="1" x14ac:dyDescent="0.35">
      <c r="A136" s="1" t="s">
        <v>13</v>
      </c>
      <c r="B136" s="2">
        <v>43704</v>
      </c>
      <c r="C136" s="2">
        <v>43706</v>
      </c>
      <c r="D136" s="1" t="s">
        <v>5</v>
      </c>
      <c r="E136" s="1">
        <v>670</v>
      </c>
      <c r="F136" s="1">
        <v>2.2999999999999998</v>
      </c>
      <c r="G136" s="1">
        <v>3.9</v>
      </c>
      <c r="H136" s="1">
        <v>1.3</v>
      </c>
      <c r="I136" s="1">
        <v>2.4</v>
      </c>
      <c r="J136" s="1">
        <v>1.65</v>
      </c>
      <c r="K136" s="1">
        <v>2.4</v>
      </c>
      <c r="L136" s="4">
        <v>1929</v>
      </c>
      <c r="M136" s="3">
        <v>15563.7</v>
      </c>
      <c r="N136" s="1">
        <v>54.54</v>
      </c>
      <c r="O136" s="1" t="s">
        <v>481</v>
      </c>
      <c r="P136" s="4">
        <v>-19200</v>
      </c>
      <c r="Q136" s="10" t="s">
        <v>349</v>
      </c>
    </row>
    <row r="137" spans="1:17" ht="16.8" thickBot="1" x14ac:dyDescent="0.35">
      <c r="A137" s="5" t="s">
        <v>13</v>
      </c>
      <c r="B137" s="6">
        <v>43705</v>
      </c>
      <c r="C137" s="6">
        <v>43706</v>
      </c>
      <c r="D137" s="5" t="s">
        <v>5</v>
      </c>
      <c r="E137" s="5">
        <v>670</v>
      </c>
      <c r="F137" s="5">
        <v>1.55</v>
      </c>
      <c r="G137" s="5">
        <v>3.65</v>
      </c>
      <c r="H137" s="5">
        <v>1.1000000000000001</v>
      </c>
      <c r="I137" s="5">
        <v>1.55</v>
      </c>
      <c r="J137" s="5">
        <v>1.5</v>
      </c>
      <c r="K137" s="5">
        <v>1.55</v>
      </c>
      <c r="L137" s="8">
        <v>2182</v>
      </c>
      <c r="M137" s="7">
        <v>17600.72</v>
      </c>
      <c r="N137" s="5">
        <v>57.44</v>
      </c>
      <c r="O137" s="5" t="s">
        <v>482</v>
      </c>
      <c r="P137" s="8">
        <v>-84000</v>
      </c>
      <c r="Q137" s="9">
        <v>678.2</v>
      </c>
    </row>
    <row r="138" spans="1:17" ht="16.8" thickBot="1" x14ac:dyDescent="0.35">
      <c r="A138" s="1" t="s">
        <v>13</v>
      </c>
      <c r="B138" s="2">
        <v>43706</v>
      </c>
      <c r="C138" s="2">
        <v>43706</v>
      </c>
      <c r="D138" s="1" t="s">
        <v>5</v>
      </c>
      <c r="E138" s="1">
        <v>670</v>
      </c>
      <c r="F138" s="1">
        <v>1.6</v>
      </c>
      <c r="G138" s="1">
        <v>10.199999999999999</v>
      </c>
      <c r="H138" s="1">
        <v>1.45</v>
      </c>
      <c r="I138" s="1">
        <v>8.6999999999999993</v>
      </c>
      <c r="J138" s="1">
        <v>8.25</v>
      </c>
      <c r="K138" s="1">
        <v>0</v>
      </c>
      <c r="L138" s="4">
        <v>2847</v>
      </c>
      <c r="M138" s="3">
        <v>23027.35</v>
      </c>
      <c r="N138" s="1">
        <v>137.47</v>
      </c>
      <c r="O138" s="1" t="s">
        <v>483</v>
      </c>
      <c r="P138" s="1" t="s">
        <v>484</v>
      </c>
      <c r="Q138" s="10">
        <v>661.1</v>
      </c>
    </row>
    <row r="139" spans="1:17" ht="15" thickBot="1" x14ac:dyDescent="0.35"/>
    <row r="140" spans="1:17" ht="32.4" x14ac:dyDescent="0.3">
      <c r="A140" s="69" t="s">
        <v>17</v>
      </c>
      <c r="B140" s="69" t="s">
        <v>7</v>
      </c>
      <c r="C140" s="69" t="s">
        <v>18</v>
      </c>
      <c r="D140" s="69" t="s">
        <v>22</v>
      </c>
      <c r="E140" s="69" t="s">
        <v>23</v>
      </c>
      <c r="F140" s="69" t="s">
        <v>24</v>
      </c>
      <c r="G140" s="69" t="s">
        <v>14</v>
      </c>
      <c r="H140" s="69" t="s">
        <v>25</v>
      </c>
      <c r="I140" s="69" t="s">
        <v>26</v>
      </c>
      <c r="J140" s="69" t="s">
        <v>27</v>
      </c>
      <c r="K140" s="21" t="s">
        <v>28</v>
      </c>
      <c r="L140" s="69" t="s">
        <v>32</v>
      </c>
      <c r="M140" s="69" t="s">
        <v>33</v>
      </c>
      <c r="N140" s="69" t="s">
        <v>34</v>
      </c>
    </row>
    <row r="141" spans="1:17" ht="16.2" x14ac:dyDescent="0.3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22" t="s">
        <v>29</v>
      </c>
      <c r="L141" s="70"/>
      <c r="M141" s="70"/>
      <c r="N141" s="70"/>
    </row>
    <row r="142" spans="1:17" ht="16.8" thickBot="1" x14ac:dyDescent="0.35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23" t="s">
        <v>30</v>
      </c>
      <c r="L142" s="71"/>
      <c r="M142" s="71"/>
      <c r="N142" s="71"/>
    </row>
    <row r="143" spans="1:17" ht="16.8" thickBot="1" x14ac:dyDescent="0.35">
      <c r="A143" s="1" t="s">
        <v>44</v>
      </c>
      <c r="B143" s="2">
        <v>43678</v>
      </c>
      <c r="C143" s="2">
        <v>43706</v>
      </c>
      <c r="D143" s="3">
        <v>1160.1500000000001</v>
      </c>
      <c r="E143" s="3">
        <v>1185.9000000000001</v>
      </c>
      <c r="F143" s="3">
        <v>1150.0999999999999</v>
      </c>
      <c r="G143" s="3">
        <v>1178.6500000000001</v>
      </c>
      <c r="H143" s="3">
        <v>1185.6500000000001</v>
      </c>
      <c r="I143" s="3">
        <v>1178.6500000000001</v>
      </c>
      <c r="J143" s="4">
        <v>36562</v>
      </c>
      <c r="K143" s="1" t="s">
        <v>485</v>
      </c>
      <c r="L143" s="1" t="s">
        <v>486</v>
      </c>
      <c r="M143" s="1" t="s">
        <v>487</v>
      </c>
      <c r="N143" s="46">
        <v>1180.25</v>
      </c>
    </row>
    <row r="144" spans="1:17" ht="16.8" thickBot="1" x14ac:dyDescent="0.35">
      <c r="A144" s="5" t="s">
        <v>44</v>
      </c>
      <c r="B144" s="6">
        <v>43679</v>
      </c>
      <c r="C144" s="6">
        <v>43706</v>
      </c>
      <c r="D144" s="7">
        <v>1175.3</v>
      </c>
      <c r="E144" s="7">
        <v>1203.5</v>
      </c>
      <c r="F144" s="7">
        <v>1167.25</v>
      </c>
      <c r="G144" s="7">
        <v>1187.9000000000001</v>
      </c>
      <c r="H144" s="7">
        <v>1187.4000000000001</v>
      </c>
      <c r="I144" s="7">
        <v>1187.9000000000001</v>
      </c>
      <c r="J144" s="8">
        <v>35938</v>
      </c>
      <c r="K144" s="5" t="s">
        <v>488</v>
      </c>
      <c r="L144" s="5" t="s">
        <v>489</v>
      </c>
      <c r="M144" s="5" t="s">
        <v>490</v>
      </c>
      <c r="N144" s="47">
        <v>1184.3499999999999</v>
      </c>
    </row>
    <row r="145" spans="1:14" ht="16.8" thickBot="1" x14ac:dyDescent="0.35">
      <c r="A145" s="1" t="s">
        <v>44</v>
      </c>
      <c r="B145" s="2">
        <v>43682</v>
      </c>
      <c r="C145" s="2">
        <v>43706</v>
      </c>
      <c r="D145" s="3">
        <v>1172.45</v>
      </c>
      <c r="E145" s="3">
        <v>1172.45</v>
      </c>
      <c r="F145" s="3">
        <v>1132</v>
      </c>
      <c r="G145" s="3">
        <v>1147.0999999999999</v>
      </c>
      <c r="H145" s="3">
        <v>1145</v>
      </c>
      <c r="I145" s="3">
        <v>1147.0999999999999</v>
      </c>
      <c r="J145" s="4">
        <v>43478</v>
      </c>
      <c r="K145" s="1" t="s">
        <v>491</v>
      </c>
      <c r="L145" s="1" t="s">
        <v>492</v>
      </c>
      <c r="M145" s="1" t="s">
        <v>478</v>
      </c>
      <c r="N145" s="46">
        <v>1143.3499999999999</v>
      </c>
    </row>
    <row r="146" spans="1:14" ht="16.8" thickBot="1" x14ac:dyDescent="0.35">
      <c r="A146" s="5" t="s">
        <v>44</v>
      </c>
      <c r="B146" s="6">
        <v>43683</v>
      </c>
      <c r="C146" s="6">
        <v>43706</v>
      </c>
      <c r="D146" s="7">
        <v>1138.8</v>
      </c>
      <c r="E146" s="7">
        <v>1155.45</v>
      </c>
      <c r="F146" s="7">
        <v>1124.5999999999999</v>
      </c>
      <c r="G146" s="7">
        <v>1134.25</v>
      </c>
      <c r="H146" s="7">
        <v>1129.7</v>
      </c>
      <c r="I146" s="7">
        <v>1134.25</v>
      </c>
      <c r="J146" s="8">
        <v>32975</v>
      </c>
      <c r="K146" s="5" t="s">
        <v>493</v>
      </c>
      <c r="L146" s="5" t="s">
        <v>494</v>
      </c>
      <c r="M146" s="5" t="s">
        <v>495</v>
      </c>
      <c r="N146" s="47">
        <v>1128.3</v>
      </c>
    </row>
    <row r="147" spans="1:14" ht="16.8" thickBot="1" x14ac:dyDescent="0.35">
      <c r="A147" s="1" t="s">
        <v>44</v>
      </c>
      <c r="B147" s="2">
        <v>43684</v>
      </c>
      <c r="C147" s="2">
        <v>43706</v>
      </c>
      <c r="D147" s="3">
        <v>1130</v>
      </c>
      <c r="E147" s="3">
        <v>1142.2</v>
      </c>
      <c r="F147" s="3">
        <v>1109</v>
      </c>
      <c r="G147" s="3">
        <v>1113.6500000000001</v>
      </c>
      <c r="H147" s="3">
        <v>1110.3</v>
      </c>
      <c r="I147" s="3">
        <v>1113.6500000000001</v>
      </c>
      <c r="J147" s="4">
        <v>35116</v>
      </c>
      <c r="K147" s="1" t="s">
        <v>496</v>
      </c>
      <c r="L147" s="1" t="s">
        <v>497</v>
      </c>
      <c r="M147" s="1" t="s">
        <v>498</v>
      </c>
      <c r="N147" s="46">
        <v>1109.4000000000001</v>
      </c>
    </row>
    <row r="148" spans="1:14" ht="16.8" thickBot="1" x14ac:dyDescent="0.35">
      <c r="A148" s="5" t="s">
        <v>44</v>
      </c>
      <c r="B148" s="6">
        <v>43685</v>
      </c>
      <c r="C148" s="6">
        <v>43706</v>
      </c>
      <c r="D148" s="7">
        <v>1112.4000000000001</v>
      </c>
      <c r="E148" s="7">
        <v>1160.5</v>
      </c>
      <c r="F148" s="7">
        <v>1100.6500000000001</v>
      </c>
      <c r="G148" s="7">
        <v>1155.8499999999999</v>
      </c>
      <c r="H148" s="7">
        <v>1159.5999999999999</v>
      </c>
      <c r="I148" s="7">
        <v>1155.8499999999999</v>
      </c>
      <c r="J148" s="8">
        <v>45428</v>
      </c>
      <c r="K148" s="5" t="s">
        <v>499</v>
      </c>
      <c r="L148" s="5" t="s">
        <v>500</v>
      </c>
      <c r="M148" s="5" t="s">
        <v>501</v>
      </c>
      <c r="N148" s="47">
        <v>1152.3499999999999</v>
      </c>
    </row>
    <row r="149" spans="1:14" ht="16.8" thickBot="1" x14ac:dyDescent="0.35">
      <c r="A149" s="1" t="s">
        <v>44</v>
      </c>
      <c r="B149" s="2">
        <v>43686</v>
      </c>
      <c r="C149" s="2">
        <v>43706</v>
      </c>
      <c r="D149" s="3">
        <v>1162</v>
      </c>
      <c r="E149" s="3">
        <v>1177.8</v>
      </c>
      <c r="F149" s="3">
        <v>1155.2</v>
      </c>
      <c r="G149" s="3">
        <v>1165.9000000000001</v>
      </c>
      <c r="H149" s="3">
        <v>1165.9000000000001</v>
      </c>
      <c r="I149" s="3">
        <v>1165.9000000000001</v>
      </c>
      <c r="J149" s="4">
        <v>38025</v>
      </c>
      <c r="K149" s="1" t="s">
        <v>502</v>
      </c>
      <c r="L149" s="1" t="s">
        <v>503</v>
      </c>
      <c r="M149" s="1" t="s">
        <v>504</v>
      </c>
      <c r="N149" s="46">
        <v>1162.0999999999999</v>
      </c>
    </row>
    <row r="150" spans="1:14" ht="16.8" thickBot="1" x14ac:dyDescent="0.35">
      <c r="A150" s="5" t="s">
        <v>44</v>
      </c>
      <c r="B150" s="6">
        <v>43690</v>
      </c>
      <c r="C150" s="6">
        <v>43706</v>
      </c>
      <c r="D150" s="7">
        <v>1228.5999999999999</v>
      </c>
      <c r="E150" s="7">
        <v>1303.3</v>
      </c>
      <c r="F150" s="7">
        <v>1216</v>
      </c>
      <c r="G150" s="7">
        <v>1277.9000000000001</v>
      </c>
      <c r="H150" s="7">
        <v>1280</v>
      </c>
      <c r="I150" s="7">
        <v>1277.9000000000001</v>
      </c>
      <c r="J150" s="5" t="s">
        <v>505</v>
      </c>
      <c r="K150" s="5" t="s">
        <v>506</v>
      </c>
      <c r="L150" s="5" t="s">
        <v>507</v>
      </c>
      <c r="M150" s="5" t="s">
        <v>508</v>
      </c>
      <c r="N150" s="47">
        <v>1274.75</v>
      </c>
    </row>
    <row r="151" spans="1:14" ht="16.8" thickBot="1" x14ac:dyDescent="0.35">
      <c r="A151" s="1" t="s">
        <v>44</v>
      </c>
      <c r="B151" s="2">
        <v>43691</v>
      </c>
      <c r="C151" s="2">
        <v>43706</v>
      </c>
      <c r="D151" s="3">
        <v>1305.1500000000001</v>
      </c>
      <c r="E151" s="3">
        <v>1305.1500000000001</v>
      </c>
      <c r="F151" s="3">
        <v>1281.6500000000001</v>
      </c>
      <c r="G151" s="3">
        <v>1289.4000000000001</v>
      </c>
      <c r="H151" s="3">
        <v>1289.45</v>
      </c>
      <c r="I151" s="3">
        <v>1289.4000000000001</v>
      </c>
      <c r="J151" s="4">
        <v>55432</v>
      </c>
      <c r="K151" s="1" t="s">
        <v>509</v>
      </c>
      <c r="L151" s="1" t="s">
        <v>510</v>
      </c>
      <c r="M151" s="1" t="s">
        <v>511</v>
      </c>
      <c r="N151" s="46">
        <v>1288.25</v>
      </c>
    </row>
    <row r="152" spans="1:14" ht="16.8" thickBot="1" x14ac:dyDescent="0.35">
      <c r="A152" s="5" t="s">
        <v>44</v>
      </c>
      <c r="B152" s="6">
        <v>43693</v>
      </c>
      <c r="C152" s="6">
        <v>43706</v>
      </c>
      <c r="D152" s="7">
        <v>1292</v>
      </c>
      <c r="E152" s="7">
        <v>1292</v>
      </c>
      <c r="F152" s="7">
        <v>1273.5999999999999</v>
      </c>
      <c r="G152" s="7">
        <v>1281.7</v>
      </c>
      <c r="H152" s="7">
        <v>1282</v>
      </c>
      <c r="I152" s="7">
        <v>1281.7</v>
      </c>
      <c r="J152" s="8">
        <v>27775</v>
      </c>
      <c r="K152" s="5" t="s">
        <v>512</v>
      </c>
      <c r="L152" s="5" t="s">
        <v>513</v>
      </c>
      <c r="M152" s="5" t="s">
        <v>514</v>
      </c>
      <c r="N152" s="47">
        <v>1278</v>
      </c>
    </row>
    <row r="153" spans="1:14" ht="16.8" thickBot="1" x14ac:dyDescent="0.35">
      <c r="A153" s="1" t="s">
        <v>44</v>
      </c>
      <c r="B153" s="2">
        <v>43696</v>
      </c>
      <c r="C153" s="2">
        <v>43706</v>
      </c>
      <c r="D153" s="3">
        <v>1283.4000000000001</v>
      </c>
      <c r="E153" s="3">
        <v>1298.25</v>
      </c>
      <c r="F153" s="3">
        <v>1281.5999999999999</v>
      </c>
      <c r="G153" s="3">
        <v>1293.95</v>
      </c>
      <c r="H153" s="3">
        <v>1291</v>
      </c>
      <c r="I153" s="3">
        <v>1293.95</v>
      </c>
      <c r="J153" s="4">
        <v>22060</v>
      </c>
      <c r="K153" s="1" t="s">
        <v>515</v>
      </c>
      <c r="L153" s="1" t="s">
        <v>516</v>
      </c>
      <c r="M153" s="1" t="s">
        <v>517</v>
      </c>
      <c r="N153" s="46">
        <v>1292.5999999999999</v>
      </c>
    </row>
    <row r="154" spans="1:14" ht="16.8" thickBot="1" x14ac:dyDescent="0.35">
      <c r="A154" s="5" t="s">
        <v>44</v>
      </c>
      <c r="B154" s="6">
        <v>43697</v>
      </c>
      <c r="C154" s="6">
        <v>43706</v>
      </c>
      <c r="D154" s="7">
        <v>1293.2</v>
      </c>
      <c r="E154" s="7">
        <v>1293.9000000000001</v>
      </c>
      <c r="F154" s="7">
        <v>1275.05</v>
      </c>
      <c r="G154" s="7">
        <v>1277.9000000000001</v>
      </c>
      <c r="H154" s="7">
        <v>1279.2</v>
      </c>
      <c r="I154" s="7">
        <v>1277.9000000000001</v>
      </c>
      <c r="J154" s="8">
        <v>24169</v>
      </c>
      <c r="K154" s="5" t="s">
        <v>518</v>
      </c>
      <c r="L154" s="5" t="s">
        <v>519</v>
      </c>
      <c r="M154" s="5" t="s">
        <v>520</v>
      </c>
      <c r="N154" s="47">
        <v>1275.95</v>
      </c>
    </row>
    <row r="155" spans="1:14" ht="16.8" thickBot="1" x14ac:dyDescent="0.35">
      <c r="A155" s="1" t="s">
        <v>44</v>
      </c>
      <c r="B155" s="2">
        <v>43698</v>
      </c>
      <c r="C155" s="2">
        <v>43706</v>
      </c>
      <c r="D155" s="3">
        <v>1275.5</v>
      </c>
      <c r="E155" s="3">
        <v>1279.8499999999999</v>
      </c>
      <c r="F155" s="3">
        <v>1267.0999999999999</v>
      </c>
      <c r="G155" s="3">
        <v>1272.05</v>
      </c>
      <c r="H155" s="3">
        <v>1272.5</v>
      </c>
      <c r="I155" s="3">
        <v>1272.05</v>
      </c>
      <c r="J155" s="4">
        <v>18136</v>
      </c>
      <c r="K155" s="1" t="s">
        <v>521</v>
      </c>
      <c r="L155" s="1" t="s">
        <v>522</v>
      </c>
      <c r="M155" s="1" t="s">
        <v>523</v>
      </c>
      <c r="N155" s="46">
        <v>1270.95</v>
      </c>
    </row>
    <row r="156" spans="1:14" ht="16.8" thickBot="1" x14ac:dyDescent="0.35">
      <c r="A156" s="5" t="s">
        <v>44</v>
      </c>
      <c r="B156" s="6">
        <v>43699</v>
      </c>
      <c r="C156" s="6">
        <v>43706</v>
      </c>
      <c r="D156" s="7">
        <v>1273</v>
      </c>
      <c r="E156" s="7">
        <v>1273.5</v>
      </c>
      <c r="F156" s="7">
        <v>1240.5</v>
      </c>
      <c r="G156" s="7">
        <v>1245.8499999999999</v>
      </c>
      <c r="H156" s="7">
        <v>1245</v>
      </c>
      <c r="I156" s="7">
        <v>1245.8499999999999</v>
      </c>
      <c r="J156" s="8">
        <v>27250</v>
      </c>
      <c r="K156" s="5" t="s">
        <v>524</v>
      </c>
      <c r="L156" s="5" t="s">
        <v>525</v>
      </c>
      <c r="M156" s="5" t="s">
        <v>526</v>
      </c>
      <c r="N156" s="47">
        <v>1246.75</v>
      </c>
    </row>
    <row r="157" spans="1:14" ht="16.8" thickBot="1" x14ac:dyDescent="0.35">
      <c r="A157" s="1" t="s">
        <v>44</v>
      </c>
      <c r="B157" s="2">
        <v>43700</v>
      </c>
      <c r="C157" s="2">
        <v>43706</v>
      </c>
      <c r="D157" s="3">
        <v>1240.05</v>
      </c>
      <c r="E157" s="3">
        <v>1283</v>
      </c>
      <c r="F157" s="3">
        <v>1227.45</v>
      </c>
      <c r="G157" s="3">
        <v>1275.05</v>
      </c>
      <c r="H157" s="3">
        <v>1275.8</v>
      </c>
      <c r="I157" s="3">
        <v>1275.05</v>
      </c>
      <c r="J157" s="4">
        <v>37487</v>
      </c>
      <c r="K157" s="1" t="s">
        <v>527</v>
      </c>
      <c r="L157" s="1" t="s">
        <v>528</v>
      </c>
      <c r="M157" s="1" t="s">
        <v>529</v>
      </c>
      <c r="N157" s="46">
        <v>1275.8499999999999</v>
      </c>
    </row>
    <row r="158" spans="1:14" ht="16.8" thickBot="1" x14ac:dyDescent="0.35">
      <c r="A158" s="5" t="s">
        <v>44</v>
      </c>
      <c r="B158" s="6">
        <v>43703</v>
      </c>
      <c r="C158" s="6">
        <v>43706</v>
      </c>
      <c r="D158" s="7">
        <v>1291</v>
      </c>
      <c r="E158" s="7">
        <v>1299.9000000000001</v>
      </c>
      <c r="F158" s="7">
        <v>1259.25</v>
      </c>
      <c r="G158" s="7">
        <v>1267.3499999999999</v>
      </c>
      <c r="H158" s="7">
        <v>1265.4000000000001</v>
      </c>
      <c r="I158" s="7">
        <v>1267.3499999999999</v>
      </c>
      <c r="J158" s="8">
        <v>36946</v>
      </c>
      <c r="K158" s="5" t="s">
        <v>530</v>
      </c>
      <c r="L158" s="5" t="s">
        <v>531</v>
      </c>
      <c r="M158" s="5" t="s">
        <v>532</v>
      </c>
      <c r="N158" s="47">
        <v>1266.8</v>
      </c>
    </row>
    <row r="159" spans="1:14" ht="16.8" thickBot="1" x14ac:dyDescent="0.35">
      <c r="A159" s="1" t="s">
        <v>44</v>
      </c>
      <c r="B159" s="2">
        <v>43704</v>
      </c>
      <c r="C159" s="2">
        <v>43706</v>
      </c>
      <c r="D159" s="3">
        <v>1279.45</v>
      </c>
      <c r="E159" s="3">
        <v>1283.9000000000001</v>
      </c>
      <c r="F159" s="3">
        <v>1261.25</v>
      </c>
      <c r="G159" s="3">
        <v>1277.3</v>
      </c>
      <c r="H159" s="3">
        <v>1276.8</v>
      </c>
      <c r="I159" s="3">
        <v>1277.3</v>
      </c>
      <c r="J159" s="4">
        <v>43103</v>
      </c>
      <c r="K159" s="1" t="s">
        <v>533</v>
      </c>
      <c r="L159" s="1" t="s">
        <v>534</v>
      </c>
      <c r="M159" s="1" t="s">
        <v>535</v>
      </c>
      <c r="N159" s="10" t="s">
        <v>349</v>
      </c>
    </row>
    <row r="160" spans="1:14" ht="16.8" thickBot="1" x14ac:dyDescent="0.35">
      <c r="A160" s="5" t="s">
        <v>44</v>
      </c>
      <c r="B160" s="6">
        <v>43705</v>
      </c>
      <c r="C160" s="6">
        <v>43706</v>
      </c>
      <c r="D160" s="7">
        <v>1274.55</v>
      </c>
      <c r="E160" s="7">
        <v>1282.7</v>
      </c>
      <c r="F160" s="7">
        <v>1257</v>
      </c>
      <c r="G160" s="7">
        <v>1263.55</v>
      </c>
      <c r="H160" s="7">
        <v>1261.5</v>
      </c>
      <c r="I160" s="7">
        <v>1263.55</v>
      </c>
      <c r="J160" s="8">
        <v>30819</v>
      </c>
      <c r="K160" s="5" t="s">
        <v>536</v>
      </c>
      <c r="L160" s="5" t="s">
        <v>537</v>
      </c>
      <c r="M160" s="5" t="s">
        <v>538</v>
      </c>
      <c r="N160" s="47">
        <v>1263.3</v>
      </c>
    </row>
    <row r="161" spans="1:17" ht="16.8" thickBot="1" x14ac:dyDescent="0.35">
      <c r="A161" s="1" t="s">
        <v>44</v>
      </c>
      <c r="B161" s="2">
        <v>43706</v>
      </c>
      <c r="C161" s="2">
        <v>43706</v>
      </c>
      <c r="D161" s="3">
        <v>1257.4000000000001</v>
      </c>
      <c r="E161" s="3">
        <v>1260.9000000000001</v>
      </c>
      <c r="F161" s="3">
        <v>1238.7</v>
      </c>
      <c r="G161" s="3">
        <v>1243.3</v>
      </c>
      <c r="H161" s="3">
        <v>1241.75</v>
      </c>
      <c r="I161" s="3">
        <v>1241.75</v>
      </c>
      <c r="J161" s="4">
        <v>33563</v>
      </c>
      <c r="K161" s="1" t="s">
        <v>539</v>
      </c>
      <c r="L161" s="1" t="s">
        <v>540</v>
      </c>
      <c r="M161" s="1" t="s">
        <v>541</v>
      </c>
      <c r="N161" s="46">
        <v>1241.75</v>
      </c>
    </row>
    <row r="162" spans="1:17" x14ac:dyDescent="0.3">
      <c r="A162" s="24"/>
    </row>
    <row r="163" spans="1:17" ht="15" thickBot="1" x14ac:dyDescent="0.35">
      <c r="A163" s="24"/>
    </row>
    <row r="164" spans="1:17" ht="64.8" x14ac:dyDescent="0.3">
      <c r="A164" s="69" t="s">
        <v>17</v>
      </c>
      <c r="B164" s="69" t="s">
        <v>7</v>
      </c>
      <c r="C164" s="69" t="s">
        <v>18</v>
      </c>
      <c r="D164" s="21" t="s">
        <v>19</v>
      </c>
      <c r="E164" s="69" t="s">
        <v>21</v>
      </c>
      <c r="F164" s="69" t="s">
        <v>22</v>
      </c>
      <c r="G164" s="69" t="s">
        <v>23</v>
      </c>
      <c r="H164" s="69" t="s">
        <v>24</v>
      </c>
      <c r="I164" s="69" t="s">
        <v>14</v>
      </c>
      <c r="J164" s="69" t="s">
        <v>25</v>
      </c>
      <c r="K164" s="69" t="s">
        <v>26</v>
      </c>
      <c r="L164" s="69" t="s">
        <v>27</v>
      </c>
      <c r="M164" s="21" t="s">
        <v>28</v>
      </c>
      <c r="N164" s="21" t="s">
        <v>31</v>
      </c>
      <c r="O164" s="69" t="s">
        <v>32</v>
      </c>
      <c r="P164" s="69" t="s">
        <v>33</v>
      </c>
      <c r="Q164" s="69" t="s">
        <v>34</v>
      </c>
    </row>
    <row r="165" spans="1:17" ht="54.6" customHeight="1" x14ac:dyDescent="0.3">
      <c r="A165" s="70"/>
      <c r="B165" s="70"/>
      <c r="C165" s="70"/>
      <c r="D165" s="22" t="s">
        <v>20</v>
      </c>
      <c r="E165" s="70"/>
      <c r="F165" s="70"/>
      <c r="G165" s="70"/>
      <c r="H165" s="70"/>
      <c r="I165" s="70"/>
      <c r="J165" s="70"/>
      <c r="K165" s="70"/>
      <c r="L165" s="70"/>
      <c r="M165" s="22" t="s">
        <v>29</v>
      </c>
      <c r="N165" s="22" t="s">
        <v>29</v>
      </c>
      <c r="O165" s="70"/>
      <c r="P165" s="70"/>
      <c r="Q165" s="70"/>
    </row>
    <row r="166" spans="1:17" ht="16.8" thickBot="1" x14ac:dyDescent="0.35">
      <c r="A166" s="71"/>
      <c r="B166" s="71"/>
      <c r="C166" s="71"/>
      <c r="D166" s="23"/>
      <c r="E166" s="71"/>
      <c r="F166" s="71"/>
      <c r="G166" s="71"/>
      <c r="H166" s="71"/>
      <c r="I166" s="71"/>
      <c r="J166" s="71"/>
      <c r="K166" s="71"/>
      <c r="L166" s="71"/>
      <c r="M166" s="23" t="s">
        <v>30</v>
      </c>
      <c r="N166" s="23" t="s">
        <v>30</v>
      </c>
      <c r="O166" s="71"/>
      <c r="P166" s="71"/>
      <c r="Q166" s="71"/>
    </row>
    <row r="167" spans="1:17" ht="16.8" thickBot="1" x14ac:dyDescent="0.35">
      <c r="A167" s="79" t="s">
        <v>44</v>
      </c>
      <c r="B167" s="80">
        <v>43678</v>
      </c>
      <c r="C167" s="80">
        <v>43706</v>
      </c>
      <c r="D167" s="79" t="s">
        <v>1</v>
      </c>
      <c r="E167" s="81">
        <v>1200</v>
      </c>
      <c r="F167" s="79">
        <v>18.55</v>
      </c>
      <c r="G167" s="79">
        <v>28.5</v>
      </c>
      <c r="H167" s="79">
        <v>17.5</v>
      </c>
      <c r="I167" s="79">
        <v>26.3</v>
      </c>
      <c r="J167" s="79">
        <v>28.1</v>
      </c>
      <c r="K167" s="79">
        <v>26.3</v>
      </c>
      <c r="L167" s="82">
        <v>8808</v>
      </c>
      <c r="M167" s="81">
        <v>53810.69</v>
      </c>
      <c r="N167" s="79">
        <v>962.69</v>
      </c>
      <c r="O167" s="79" t="s">
        <v>542</v>
      </c>
      <c r="P167" s="82">
        <v>46500</v>
      </c>
      <c r="Q167" s="87">
        <v>1180.25</v>
      </c>
    </row>
    <row r="168" spans="1:17" ht="16.8" thickBot="1" x14ac:dyDescent="0.35">
      <c r="A168" s="83" t="s">
        <v>44</v>
      </c>
      <c r="B168" s="84">
        <v>43679</v>
      </c>
      <c r="C168" s="84">
        <v>43706</v>
      </c>
      <c r="D168" s="83" t="s">
        <v>1</v>
      </c>
      <c r="E168" s="85">
        <v>1200</v>
      </c>
      <c r="F168" s="83">
        <v>27.95</v>
      </c>
      <c r="G168" s="83">
        <v>35.200000000000003</v>
      </c>
      <c r="H168" s="83">
        <v>22.45</v>
      </c>
      <c r="I168" s="83">
        <v>28.95</v>
      </c>
      <c r="J168" s="83">
        <v>28.5</v>
      </c>
      <c r="K168" s="83">
        <v>28.95</v>
      </c>
      <c r="L168" s="86">
        <v>10113</v>
      </c>
      <c r="M168" s="85">
        <v>62162.37</v>
      </c>
      <c r="N168" s="85">
        <v>1484.37</v>
      </c>
      <c r="O168" s="83" t="s">
        <v>543</v>
      </c>
      <c r="P168" s="86">
        <v>28000</v>
      </c>
      <c r="Q168" s="88">
        <v>1184.3499999999999</v>
      </c>
    </row>
    <row r="169" spans="1:17" ht="16.8" thickBot="1" x14ac:dyDescent="0.35">
      <c r="A169" s="79" t="s">
        <v>44</v>
      </c>
      <c r="B169" s="80">
        <v>43682</v>
      </c>
      <c r="C169" s="80">
        <v>43706</v>
      </c>
      <c r="D169" s="79" t="s">
        <v>1</v>
      </c>
      <c r="E169" s="81">
        <v>1200</v>
      </c>
      <c r="F169" s="79">
        <v>21.4</v>
      </c>
      <c r="G169" s="79">
        <v>21.6</v>
      </c>
      <c r="H169" s="79">
        <v>13.95</v>
      </c>
      <c r="I169" s="79">
        <v>15.7</v>
      </c>
      <c r="J169" s="79">
        <v>15.3</v>
      </c>
      <c r="K169" s="79">
        <v>15.7</v>
      </c>
      <c r="L169" s="82">
        <v>8393</v>
      </c>
      <c r="M169" s="81">
        <v>51039.360000000001</v>
      </c>
      <c r="N169" s="79">
        <v>681.36</v>
      </c>
      <c r="O169" s="79" t="s">
        <v>544</v>
      </c>
      <c r="P169" s="79" t="s">
        <v>545</v>
      </c>
      <c r="Q169" s="87">
        <v>1143.3499999999999</v>
      </c>
    </row>
    <row r="170" spans="1:17" ht="16.8" thickBot="1" x14ac:dyDescent="0.35">
      <c r="A170" s="83" t="s">
        <v>44</v>
      </c>
      <c r="B170" s="84">
        <v>43683</v>
      </c>
      <c r="C170" s="84">
        <v>43706</v>
      </c>
      <c r="D170" s="83" t="s">
        <v>1</v>
      </c>
      <c r="E170" s="85">
        <v>1200</v>
      </c>
      <c r="F170" s="83">
        <v>15</v>
      </c>
      <c r="G170" s="83">
        <v>17.25</v>
      </c>
      <c r="H170" s="83">
        <v>11.7</v>
      </c>
      <c r="I170" s="83">
        <v>12.65</v>
      </c>
      <c r="J170" s="83">
        <v>11.8</v>
      </c>
      <c r="K170" s="83">
        <v>12.65</v>
      </c>
      <c r="L170" s="86">
        <v>8060</v>
      </c>
      <c r="M170" s="85">
        <v>48947.94</v>
      </c>
      <c r="N170" s="83">
        <v>587.94000000000005</v>
      </c>
      <c r="O170" s="83" t="s">
        <v>546</v>
      </c>
      <c r="P170" s="83" t="s">
        <v>547</v>
      </c>
      <c r="Q170" s="88">
        <v>1128.3</v>
      </c>
    </row>
    <row r="171" spans="1:17" ht="16.8" thickBot="1" x14ac:dyDescent="0.35">
      <c r="A171" s="79" t="s">
        <v>44</v>
      </c>
      <c r="B171" s="80">
        <v>43684</v>
      </c>
      <c r="C171" s="80">
        <v>43706</v>
      </c>
      <c r="D171" s="79" t="s">
        <v>1</v>
      </c>
      <c r="E171" s="81">
        <v>1200</v>
      </c>
      <c r="F171" s="79">
        <v>12.6</v>
      </c>
      <c r="G171" s="79">
        <v>13.7</v>
      </c>
      <c r="H171" s="79">
        <v>7.65</v>
      </c>
      <c r="I171" s="79">
        <v>8.15</v>
      </c>
      <c r="J171" s="79">
        <v>7.8</v>
      </c>
      <c r="K171" s="79">
        <v>8.15</v>
      </c>
      <c r="L171" s="82">
        <v>6501</v>
      </c>
      <c r="M171" s="81">
        <v>39341.379999999997</v>
      </c>
      <c r="N171" s="79">
        <v>335.38</v>
      </c>
      <c r="O171" s="79" t="s">
        <v>548</v>
      </c>
      <c r="P171" s="79" t="s">
        <v>549</v>
      </c>
      <c r="Q171" s="87">
        <v>1109.4000000000001</v>
      </c>
    </row>
    <row r="172" spans="1:17" ht="16.8" thickBot="1" x14ac:dyDescent="0.35">
      <c r="A172" s="83" t="s">
        <v>44</v>
      </c>
      <c r="B172" s="84">
        <v>43685</v>
      </c>
      <c r="C172" s="84">
        <v>43706</v>
      </c>
      <c r="D172" s="83" t="s">
        <v>1</v>
      </c>
      <c r="E172" s="85">
        <v>1200</v>
      </c>
      <c r="F172" s="83">
        <v>8.6</v>
      </c>
      <c r="G172" s="83">
        <v>21.5</v>
      </c>
      <c r="H172" s="83">
        <v>5.85</v>
      </c>
      <c r="I172" s="83">
        <v>19.5</v>
      </c>
      <c r="J172" s="83">
        <v>20.95</v>
      </c>
      <c r="K172" s="83">
        <v>19.5</v>
      </c>
      <c r="L172" s="86">
        <v>9965</v>
      </c>
      <c r="M172" s="85">
        <v>60469.36</v>
      </c>
      <c r="N172" s="83">
        <v>679.36</v>
      </c>
      <c r="O172" s="83" t="s">
        <v>550</v>
      </c>
      <c r="P172" s="83" t="s">
        <v>551</v>
      </c>
      <c r="Q172" s="88">
        <v>1152.3499999999999</v>
      </c>
    </row>
    <row r="173" spans="1:17" ht="16.8" thickBot="1" x14ac:dyDescent="0.35">
      <c r="A173" s="79" t="s">
        <v>44</v>
      </c>
      <c r="B173" s="80">
        <v>43686</v>
      </c>
      <c r="C173" s="80">
        <v>43706</v>
      </c>
      <c r="D173" s="79" t="s">
        <v>1</v>
      </c>
      <c r="E173" s="81">
        <v>1200</v>
      </c>
      <c r="F173" s="79">
        <v>21.5</v>
      </c>
      <c r="G173" s="79">
        <v>27.2</v>
      </c>
      <c r="H173" s="79">
        <v>19.350000000000001</v>
      </c>
      <c r="I173" s="79">
        <v>23.25</v>
      </c>
      <c r="J173" s="79">
        <v>22.5</v>
      </c>
      <c r="K173" s="79">
        <v>23.25</v>
      </c>
      <c r="L173" s="82">
        <v>10791</v>
      </c>
      <c r="M173" s="81">
        <v>66040.210000000006</v>
      </c>
      <c r="N173" s="81">
        <v>1294.21</v>
      </c>
      <c r="O173" s="79" t="s">
        <v>552</v>
      </c>
      <c r="P173" s="79" t="s">
        <v>553</v>
      </c>
      <c r="Q173" s="87">
        <v>1162.0999999999999</v>
      </c>
    </row>
    <row r="174" spans="1:17" ht="16.8" thickBot="1" x14ac:dyDescent="0.35">
      <c r="A174" s="83" t="s">
        <v>44</v>
      </c>
      <c r="B174" s="84">
        <v>43690</v>
      </c>
      <c r="C174" s="84">
        <v>43706</v>
      </c>
      <c r="D174" s="83" t="s">
        <v>1</v>
      </c>
      <c r="E174" s="85">
        <v>1200</v>
      </c>
      <c r="F174" s="83">
        <v>52.95</v>
      </c>
      <c r="G174" s="83">
        <v>108.7</v>
      </c>
      <c r="H174" s="83">
        <v>42.45</v>
      </c>
      <c r="I174" s="83">
        <v>87.2</v>
      </c>
      <c r="J174" s="83">
        <v>88</v>
      </c>
      <c r="K174" s="83">
        <v>87.2</v>
      </c>
      <c r="L174" s="86">
        <v>7130</v>
      </c>
      <c r="M174" s="85">
        <v>45622.58</v>
      </c>
      <c r="N174" s="85">
        <v>2842.58</v>
      </c>
      <c r="O174" s="83" t="s">
        <v>554</v>
      </c>
      <c r="P174" s="83" t="s">
        <v>555</v>
      </c>
      <c r="Q174" s="88">
        <v>1274.75</v>
      </c>
    </row>
    <row r="175" spans="1:17" ht="16.8" thickBot="1" x14ac:dyDescent="0.35">
      <c r="A175" s="79" t="s">
        <v>44</v>
      </c>
      <c r="B175" s="80">
        <v>43691</v>
      </c>
      <c r="C175" s="80">
        <v>43706</v>
      </c>
      <c r="D175" s="79" t="s">
        <v>1</v>
      </c>
      <c r="E175" s="81">
        <v>1200</v>
      </c>
      <c r="F175" s="79">
        <v>101.4</v>
      </c>
      <c r="G175" s="79">
        <v>106.8</v>
      </c>
      <c r="H175" s="79">
        <v>88.6</v>
      </c>
      <c r="I175" s="79">
        <v>94.15</v>
      </c>
      <c r="J175" s="79">
        <v>94</v>
      </c>
      <c r="K175" s="79">
        <v>94.15</v>
      </c>
      <c r="L175" s="79">
        <v>565</v>
      </c>
      <c r="M175" s="81">
        <v>3665.43</v>
      </c>
      <c r="N175" s="79">
        <v>275.43</v>
      </c>
      <c r="O175" s="79" t="s">
        <v>556</v>
      </c>
      <c r="P175" s="79" t="s">
        <v>557</v>
      </c>
      <c r="Q175" s="87">
        <v>1288.25</v>
      </c>
    </row>
    <row r="176" spans="1:17" ht="16.8" thickBot="1" x14ac:dyDescent="0.35">
      <c r="A176" s="83" t="s">
        <v>44</v>
      </c>
      <c r="B176" s="84">
        <v>43693</v>
      </c>
      <c r="C176" s="84">
        <v>43706</v>
      </c>
      <c r="D176" s="83" t="s">
        <v>1</v>
      </c>
      <c r="E176" s="85">
        <v>1200</v>
      </c>
      <c r="F176" s="83">
        <v>91</v>
      </c>
      <c r="G176" s="83">
        <v>91.25</v>
      </c>
      <c r="H176" s="83">
        <v>80</v>
      </c>
      <c r="I176" s="83">
        <v>85.75</v>
      </c>
      <c r="J176" s="83">
        <v>85.15</v>
      </c>
      <c r="K176" s="83">
        <v>85.75</v>
      </c>
      <c r="L176" s="83">
        <v>376</v>
      </c>
      <c r="M176" s="85">
        <v>2419.59</v>
      </c>
      <c r="N176" s="83">
        <v>163.59</v>
      </c>
      <c r="O176" s="83" t="s">
        <v>558</v>
      </c>
      <c r="P176" s="86">
        <v>-67000</v>
      </c>
      <c r="Q176" s="88">
        <v>1278</v>
      </c>
    </row>
    <row r="177" spans="1:17" ht="16.8" thickBot="1" x14ac:dyDescent="0.35">
      <c r="A177" s="79" t="s">
        <v>44</v>
      </c>
      <c r="B177" s="80">
        <v>43696</v>
      </c>
      <c r="C177" s="80">
        <v>43706</v>
      </c>
      <c r="D177" s="79" t="s">
        <v>1</v>
      </c>
      <c r="E177" s="81">
        <v>1200</v>
      </c>
      <c r="F177" s="79">
        <v>90.35</v>
      </c>
      <c r="G177" s="79">
        <v>99</v>
      </c>
      <c r="H177" s="79">
        <v>86.55</v>
      </c>
      <c r="I177" s="79">
        <v>95.8</v>
      </c>
      <c r="J177" s="79">
        <v>93</v>
      </c>
      <c r="K177" s="79">
        <v>95.8</v>
      </c>
      <c r="L177" s="79">
        <v>217</v>
      </c>
      <c r="M177" s="81">
        <v>1404.51</v>
      </c>
      <c r="N177" s="79">
        <v>102.51</v>
      </c>
      <c r="O177" s="79" t="s">
        <v>559</v>
      </c>
      <c r="P177" s="82">
        <v>-55000</v>
      </c>
      <c r="Q177" s="87">
        <v>1292.5999999999999</v>
      </c>
    </row>
    <row r="178" spans="1:17" ht="16.8" thickBot="1" x14ac:dyDescent="0.35">
      <c r="A178" s="83" t="s">
        <v>44</v>
      </c>
      <c r="B178" s="84">
        <v>43697</v>
      </c>
      <c r="C178" s="84">
        <v>43706</v>
      </c>
      <c r="D178" s="83" t="s">
        <v>1</v>
      </c>
      <c r="E178" s="85">
        <v>1200</v>
      </c>
      <c r="F178" s="83">
        <v>98.55</v>
      </c>
      <c r="G178" s="83">
        <v>98.55</v>
      </c>
      <c r="H178" s="83">
        <v>78</v>
      </c>
      <c r="I178" s="83">
        <v>80.3</v>
      </c>
      <c r="J178" s="83">
        <v>80.150000000000006</v>
      </c>
      <c r="K178" s="83">
        <v>80.3</v>
      </c>
      <c r="L178" s="83">
        <v>149</v>
      </c>
      <c r="M178" s="83">
        <v>956.04</v>
      </c>
      <c r="N178" s="83">
        <v>62.04</v>
      </c>
      <c r="O178" s="83" t="s">
        <v>560</v>
      </c>
      <c r="P178" s="86">
        <v>-14000</v>
      </c>
      <c r="Q178" s="88">
        <v>1275.95</v>
      </c>
    </row>
    <row r="179" spans="1:17" ht="16.8" thickBot="1" x14ac:dyDescent="0.35">
      <c r="A179" s="79" t="s">
        <v>44</v>
      </c>
      <c r="B179" s="80">
        <v>43698</v>
      </c>
      <c r="C179" s="80">
        <v>43706</v>
      </c>
      <c r="D179" s="79" t="s">
        <v>1</v>
      </c>
      <c r="E179" s="81">
        <v>1200</v>
      </c>
      <c r="F179" s="79">
        <v>75</v>
      </c>
      <c r="G179" s="79">
        <v>79</v>
      </c>
      <c r="H179" s="79">
        <v>69.95</v>
      </c>
      <c r="I179" s="79">
        <v>74.349999999999994</v>
      </c>
      <c r="J179" s="79">
        <v>74.2</v>
      </c>
      <c r="K179" s="79">
        <v>74.349999999999994</v>
      </c>
      <c r="L179" s="79">
        <v>123</v>
      </c>
      <c r="M179" s="79">
        <v>783.63</v>
      </c>
      <c r="N179" s="79">
        <v>45.63</v>
      </c>
      <c r="O179" s="79" t="s">
        <v>561</v>
      </c>
      <c r="P179" s="82">
        <v>-21000</v>
      </c>
      <c r="Q179" s="87">
        <v>1270.95</v>
      </c>
    </row>
    <row r="180" spans="1:17" ht="16.8" thickBot="1" x14ac:dyDescent="0.35">
      <c r="A180" s="83" t="s">
        <v>44</v>
      </c>
      <c r="B180" s="84">
        <v>43699</v>
      </c>
      <c r="C180" s="84">
        <v>43706</v>
      </c>
      <c r="D180" s="83" t="s">
        <v>1</v>
      </c>
      <c r="E180" s="85">
        <v>1200</v>
      </c>
      <c r="F180" s="83">
        <v>70</v>
      </c>
      <c r="G180" s="83">
        <v>70</v>
      </c>
      <c r="H180" s="83">
        <v>45.95</v>
      </c>
      <c r="I180" s="83">
        <v>49.2</v>
      </c>
      <c r="J180" s="83">
        <v>50</v>
      </c>
      <c r="K180" s="83">
        <v>49.2</v>
      </c>
      <c r="L180" s="83">
        <v>377</v>
      </c>
      <c r="M180" s="85">
        <v>2365.0100000000002</v>
      </c>
      <c r="N180" s="83">
        <v>103.01</v>
      </c>
      <c r="O180" s="83" t="s">
        <v>562</v>
      </c>
      <c r="P180" s="86">
        <v>-40000</v>
      </c>
      <c r="Q180" s="88">
        <v>1246.75</v>
      </c>
    </row>
    <row r="181" spans="1:17" ht="16.8" thickBot="1" x14ac:dyDescent="0.35">
      <c r="A181" s="79" t="s">
        <v>44</v>
      </c>
      <c r="B181" s="80">
        <v>43700</v>
      </c>
      <c r="C181" s="80">
        <v>43706</v>
      </c>
      <c r="D181" s="79" t="s">
        <v>1</v>
      </c>
      <c r="E181" s="81">
        <v>1200</v>
      </c>
      <c r="F181" s="79">
        <v>41.05</v>
      </c>
      <c r="G181" s="79">
        <v>84</v>
      </c>
      <c r="H181" s="79">
        <v>35.200000000000003</v>
      </c>
      <c r="I181" s="79">
        <v>78.5</v>
      </c>
      <c r="J181" s="79">
        <v>81.349999999999994</v>
      </c>
      <c r="K181" s="79">
        <v>78.5</v>
      </c>
      <c r="L181" s="79">
        <v>569</v>
      </c>
      <c r="M181" s="81">
        <v>3583</v>
      </c>
      <c r="N181" s="79">
        <v>169</v>
      </c>
      <c r="O181" s="79" t="s">
        <v>563</v>
      </c>
      <c r="P181" s="82">
        <v>-23500</v>
      </c>
      <c r="Q181" s="87">
        <v>1275.8499999999999</v>
      </c>
    </row>
    <row r="182" spans="1:17" ht="16.8" thickBot="1" x14ac:dyDescent="0.35">
      <c r="A182" s="83" t="s">
        <v>44</v>
      </c>
      <c r="B182" s="84">
        <v>43703</v>
      </c>
      <c r="C182" s="84">
        <v>43706</v>
      </c>
      <c r="D182" s="83" t="s">
        <v>1</v>
      </c>
      <c r="E182" s="85">
        <v>1200</v>
      </c>
      <c r="F182" s="83">
        <v>88.4</v>
      </c>
      <c r="G182" s="83">
        <v>88.45</v>
      </c>
      <c r="H182" s="83">
        <v>61.6</v>
      </c>
      <c r="I182" s="83">
        <v>69.7</v>
      </c>
      <c r="J182" s="83">
        <v>65.55</v>
      </c>
      <c r="K182" s="83">
        <v>69.7</v>
      </c>
      <c r="L182" s="83">
        <v>215</v>
      </c>
      <c r="M182" s="85">
        <v>1371.58</v>
      </c>
      <c r="N182" s="83">
        <v>81.58</v>
      </c>
      <c r="O182" s="83" t="s">
        <v>564</v>
      </c>
      <c r="P182" s="86">
        <v>-40000</v>
      </c>
      <c r="Q182" s="88">
        <v>1266.8</v>
      </c>
    </row>
    <row r="183" spans="1:17" ht="16.8" thickBot="1" x14ac:dyDescent="0.35">
      <c r="A183" s="79" t="s">
        <v>44</v>
      </c>
      <c r="B183" s="80">
        <v>43704</v>
      </c>
      <c r="C183" s="80">
        <v>43706</v>
      </c>
      <c r="D183" s="79" t="s">
        <v>1</v>
      </c>
      <c r="E183" s="81">
        <v>1200</v>
      </c>
      <c r="F183" s="79">
        <v>81</v>
      </c>
      <c r="G183" s="79">
        <v>83.5</v>
      </c>
      <c r="H183" s="79">
        <v>62.8</v>
      </c>
      <c r="I183" s="79">
        <v>77.849999999999994</v>
      </c>
      <c r="J183" s="79">
        <v>78</v>
      </c>
      <c r="K183" s="79">
        <v>77.849999999999994</v>
      </c>
      <c r="L183" s="79">
        <v>268</v>
      </c>
      <c r="M183" s="81">
        <v>1706.61</v>
      </c>
      <c r="N183" s="79">
        <v>98.61</v>
      </c>
      <c r="O183" s="79" t="s">
        <v>565</v>
      </c>
      <c r="P183" s="82">
        <v>-30500</v>
      </c>
      <c r="Q183" s="89" t="s">
        <v>349</v>
      </c>
    </row>
    <row r="184" spans="1:17" ht="16.8" thickBot="1" x14ac:dyDescent="0.35">
      <c r="A184" s="83" t="s">
        <v>44</v>
      </c>
      <c r="B184" s="84">
        <v>43705</v>
      </c>
      <c r="C184" s="84">
        <v>43706</v>
      </c>
      <c r="D184" s="83" t="s">
        <v>1</v>
      </c>
      <c r="E184" s="85">
        <v>1200</v>
      </c>
      <c r="F184" s="83">
        <v>78.2</v>
      </c>
      <c r="G184" s="83">
        <v>82.45</v>
      </c>
      <c r="H184" s="83">
        <v>59</v>
      </c>
      <c r="I184" s="83">
        <v>64.95</v>
      </c>
      <c r="J184" s="83">
        <v>61.75</v>
      </c>
      <c r="K184" s="83">
        <v>64.95</v>
      </c>
      <c r="L184" s="83">
        <v>127</v>
      </c>
      <c r="M184" s="83">
        <v>804.7</v>
      </c>
      <c r="N184" s="83">
        <v>42.7</v>
      </c>
      <c r="O184" s="83" t="s">
        <v>566</v>
      </c>
      <c r="P184" s="86">
        <v>-11500</v>
      </c>
      <c r="Q184" s="88">
        <v>1263.3</v>
      </c>
    </row>
    <row r="185" spans="1:17" ht="16.8" thickBot="1" x14ac:dyDescent="0.35">
      <c r="A185" s="79" t="s">
        <v>44</v>
      </c>
      <c r="B185" s="80">
        <v>43706</v>
      </c>
      <c r="C185" s="80">
        <v>43706</v>
      </c>
      <c r="D185" s="79" t="s">
        <v>1</v>
      </c>
      <c r="E185" s="81">
        <v>1200</v>
      </c>
      <c r="F185" s="79">
        <v>55.75</v>
      </c>
      <c r="G185" s="79">
        <v>60.5</v>
      </c>
      <c r="H185" s="79">
        <v>39</v>
      </c>
      <c r="I185" s="79">
        <v>41.8</v>
      </c>
      <c r="J185" s="79">
        <v>41.9</v>
      </c>
      <c r="K185" s="79">
        <v>0</v>
      </c>
      <c r="L185" s="79">
        <v>386</v>
      </c>
      <c r="M185" s="81">
        <v>2409.9299999999998</v>
      </c>
      <c r="N185" s="79">
        <v>93.93</v>
      </c>
      <c r="O185" s="79" t="s">
        <v>567</v>
      </c>
      <c r="P185" s="82">
        <v>-69500</v>
      </c>
      <c r="Q185" s="87">
        <v>1241.75</v>
      </c>
    </row>
    <row r="186" spans="1:17" x14ac:dyDescent="0.3">
      <c r="A186" s="24"/>
    </row>
    <row r="187" spans="1:17" ht="15" thickBot="1" x14ac:dyDescent="0.35">
      <c r="A187" s="24"/>
    </row>
    <row r="188" spans="1:17" ht="64.8" x14ac:dyDescent="0.3">
      <c r="A188" s="69" t="s">
        <v>17</v>
      </c>
      <c r="B188" s="69" t="s">
        <v>7</v>
      </c>
      <c r="C188" s="69" t="s">
        <v>18</v>
      </c>
      <c r="D188" s="21" t="s">
        <v>19</v>
      </c>
      <c r="E188" s="69" t="s">
        <v>21</v>
      </c>
      <c r="F188" s="69" t="s">
        <v>22</v>
      </c>
      <c r="G188" s="69" t="s">
        <v>23</v>
      </c>
      <c r="H188" s="69" t="s">
        <v>24</v>
      </c>
      <c r="I188" s="69" t="s">
        <v>14</v>
      </c>
      <c r="J188" s="69" t="s">
        <v>25</v>
      </c>
      <c r="K188" s="69" t="s">
        <v>26</v>
      </c>
      <c r="L188" s="69" t="s">
        <v>27</v>
      </c>
      <c r="M188" s="21" t="s">
        <v>28</v>
      </c>
      <c r="N188" s="21" t="s">
        <v>31</v>
      </c>
      <c r="O188" s="69" t="s">
        <v>32</v>
      </c>
      <c r="P188" s="69" t="s">
        <v>33</v>
      </c>
      <c r="Q188" s="69" t="s">
        <v>34</v>
      </c>
    </row>
    <row r="189" spans="1:17" ht="16.2" x14ac:dyDescent="0.3">
      <c r="A189" s="70"/>
      <c r="B189" s="70"/>
      <c r="C189" s="70"/>
      <c r="D189" s="22" t="s">
        <v>20</v>
      </c>
      <c r="E189" s="70"/>
      <c r="F189" s="70"/>
      <c r="G189" s="70"/>
      <c r="H189" s="70"/>
      <c r="I189" s="70"/>
      <c r="J189" s="70"/>
      <c r="K189" s="70"/>
      <c r="L189" s="70"/>
      <c r="M189" s="22" t="s">
        <v>29</v>
      </c>
      <c r="N189" s="22" t="s">
        <v>29</v>
      </c>
      <c r="O189" s="70"/>
      <c r="P189" s="70"/>
      <c r="Q189" s="70"/>
    </row>
    <row r="190" spans="1:17" ht="16.8" thickBot="1" x14ac:dyDescent="0.35">
      <c r="A190" s="71"/>
      <c r="B190" s="71"/>
      <c r="C190" s="71"/>
      <c r="D190" s="23"/>
      <c r="E190" s="71"/>
      <c r="F190" s="71"/>
      <c r="G190" s="71"/>
      <c r="H190" s="71"/>
      <c r="I190" s="71"/>
      <c r="J190" s="71"/>
      <c r="K190" s="71"/>
      <c r="L190" s="71"/>
      <c r="M190" s="23" t="s">
        <v>30</v>
      </c>
      <c r="N190" s="23" t="s">
        <v>30</v>
      </c>
      <c r="O190" s="71"/>
      <c r="P190" s="71"/>
      <c r="Q190" s="71"/>
    </row>
    <row r="191" spans="1:17" ht="16.8" thickBot="1" x14ac:dyDescent="0.35">
      <c r="A191" s="1" t="s">
        <v>44</v>
      </c>
      <c r="B191" s="2">
        <v>43678</v>
      </c>
      <c r="C191" s="2">
        <v>43706</v>
      </c>
      <c r="D191" s="1" t="s">
        <v>5</v>
      </c>
      <c r="E191" s="3">
        <v>1160</v>
      </c>
      <c r="F191" s="1">
        <v>36.5</v>
      </c>
      <c r="G191" s="1">
        <v>41.05</v>
      </c>
      <c r="H191" s="1">
        <v>23</v>
      </c>
      <c r="I191" s="1">
        <v>26.65</v>
      </c>
      <c r="J191" s="1">
        <v>23.05</v>
      </c>
      <c r="K191" s="1">
        <v>26.65</v>
      </c>
      <c r="L191" s="4">
        <v>4095</v>
      </c>
      <c r="M191" s="3">
        <v>24440.62</v>
      </c>
      <c r="N191" s="1">
        <v>689.62</v>
      </c>
      <c r="O191" s="1" t="s">
        <v>568</v>
      </c>
      <c r="P191" s="4">
        <v>83000</v>
      </c>
      <c r="Q191" s="46">
        <v>1180.25</v>
      </c>
    </row>
    <row r="192" spans="1:17" ht="16.8" thickBot="1" x14ac:dyDescent="0.35">
      <c r="A192" s="5" t="s">
        <v>44</v>
      </c>
      <c r="B192" s="6">
        <v>43679</v>
      </c>
      <c r="C192" s="6">
        <v>43706</v>
      </c>
      <c r="D192" s="5" t="s">
        <v>5</v>
      </c>
      <c r="E192" s="7">
        <v>1160</v>
      </c>
      <c r="F192" s="5">
        <v>28</v>
      </c>
      <c r="G192" s="5">
        <v>32.65</v>
      </c>
      <c r="H192" s="5">
        <v>16.649999999999999</v>
      </c>
      <c r="I192" s="5">
        <v>21.75</v>
      </c>
      <c r="J192" s="5">
        <v>21</v>
      </c>
      <c r="K192" s="5">
        <v>21.75</v>
      </c>
      <c r="L192" s="8">
        <v>5489</v>
      </c>
      <c r="M192" s="7">
        <v>32489.279999999999</v>
      </c>
      <c r="N192" s="5">
        <v>653.08000000000004</v>
      </c>
      <c r="O192" s="5" t="s">
        <v>569</v>
      </c>
      <c r="P192" s="8">
        <v>75500</v>
      </c>
      <c r="Q192" s="47">
        <v>1184.3499999999999</v>
      </c>
    </row>
    <row r="193" spans="1:17" ht="16.8" thickBot="1" x14ac:dyDescent="0.35">
      <c r="A193" s="1" t="s">
        <v>44</v>
      </c>
      <c r="B193" s="2">
        <v>43682</v>
      </c>
      <c r="C193" s="2">
        <v>43706</v>
      </c>
      <c r="D193" s="1" t="s">
        <v>5</v>
      </c>
      <c r="E193" s="3">
        <v>1160</v>
      </c>
      <c r="F193" s="1">
        <v>28.1</v>
      </c>
      <c r="G193" s="1">
        <v>53.1</v>
      </c>
      <c r="H193" s="1">
        <v>28</v>
      </c>
      <c r="I193" s="1">
        <v>42.1</v>
      </c>
      <c r="J193" s="1">
        <v>43.8</v>
      </c>
      <c r="K193" s="1">
        <v>42.1</v>
      </c>
      <c r="L193" s="4">
        <v>3558</v>
      </c>
      <c r="M193" s="3">
        <v>21384.62</v>
      </c>
      <c r="N193" s="1">
        <v>748.22</v>
      </c>
      <c r="O193" s="1" t="s">
        <v>570</v>
      </c>
      <c r="P193" s="4">
        <v>-16500</v>
      </c>
      <c r="Q193" s="46">
        <v>1143.3499999999999</v>
      </c>
    </row>
    <row r="194" spans="1:17" ht="16.8" thickBot="1" x14ac:dyDescent="0.35">
      <c r="A194" s="5" t="s">
        <v>44</v>
      </c>
      <c r="B194" s="6">
        <v>43683</v>
      </c>
      <c r="C194" s="6">
        <v>43706</v>
      </c>
      <c r="D194" s="5" t="s">
        <v>5</v>
      </c>
      <c r="E194" s="7">
        <v>1160</v>
      </c>
      <c r="F194" s="5">
        <v>44</v>
      </c>
      <c r="G194" s="5">
        <v>53.1</v>
      </c>
      <c r="H194" s="5">
        <v>37.049999999999997</v>
      </c>
      <c r="I194" s="5">
        <v>49.15</v>
      </c>
      <c r="J194" s="5">
        <v>53.1</v>
      </c>
      <c r="K194" s="5">
        <v>49.15</v>
      </c>
      <c r="L194" s="8">
        <v>1529</v>
      </c>
      <c r="M194" s="7">
        <v>9211.76</v>
      </c>
      <c r="N194" s="5">
        <v>343.56</v>
      </c>
      <c r="O194" s="5" t="s">
        <v>571</v>
      </c>
      <c r="P194" s="8">
        <v>-25000</v>
      </c>
      <c r="Q194" s="47">
        <v>1128.3</v>
      </c>
    </row>
    <row r="195" spans="1:17" ht="16.8" thickBot="1" x14ac:dyDescent="0.35">
      <c r="A195" s="1" t="s">
        <v>44</v>
      </c>
      <c r="B195" s="2">
        <v>43684</v>
      </c>
      <c r="C195" s="2">
        <v>43706</v>
      </c>
      <c r="D195" s="1" t="s">
        <v>5</v>
      </c>
      <c r="E195" s="3">
        <v>1160</v>
      </c>
      <c r="F195" s="1">
        <v>54.35</v>
      </c>
      <c r="G195" s="1">
        <v>63.3</v>
      </c>
      <c r="H195" s="1">
        <v>44.1</v>
      </c>
      <c r="I195" s="1">
        <v>61.8</v>
      </c>
      <c r="J195" s="1">
        <v>62.9</v>
      </c>
      <c r="K195" s="1">
        <v>61.8</v>
      </c>
      <c r="L195" s="1">
        <v>485</v>
      </c>
      <c r="M195" s="3">
        <v>2948.34</v>
      </c>
      <c r="N195" s="1">
        <v>135.34</v>
      </c>
      <c r="O195" s="1" t="s">
        <v>572</v>
      </c>
      <c r="P195" s="4">
        <v>3500</v>
      </c>
      <c r="Q195" s="46">
        <v>1109.4000000000001</v>
      </c>
    </row>
    <row r="196" spans="1:17" ht="16.8" thickBot="1" x14ac:dyDescent="0.35">
      <c r="A196" s="5" t="s">
        <v>44</v>
      </c>
      <c r="B196" s="6">
        <v>43685</v>
      </c>
      <c r="C196" s="6">
        <v>43706</v>
      </c>
      <c r="D196" s="5" t="s">
        <v>5</v>
      </c>
      <c r="E196" s="7">
        <v>1160</v>
      </c>
      <c r="F196" s="5">
        <v>59.8</v>
      </c>
      <c r="G196" s="5">
        <v>70.2</v>
      </c>
      <c r="H196" s="5">
        <v>37</v>
      </c>
      <c r="I196" s="5">
        <v>38.950000000000003</v>
      </c>
      <c r="J196" s="5">
        <v>37.15</v>
      </c>
      <c r="K196" s="5">
        <v>38.950000000000003</v>
      </c>
      <c r="L196" s="5">
        <v>767</v>
      </c>
      <c r="M196" s="7">
        <v>4627.8900000000003</v>
      </c>
      <c r="N196" s="5">
        <v>179.29</v>
      </c>
      <c r="O196" s="5" t="s">
        <v>560</v>
      </c>
      <c r="P196" s="8">
        <v>-7000</v>
      </c>
      <c r="Q196" s="47">
        <v>1152.3499999999999</v>
      </c>
    </row>
    <row r="197" spans="1:17" ht="16.8" thickBot="1" x14ac:dyDescent="0.35">
      <c r="A197" s="1" t="s">
        <v>44</v>
      </c>
      <c r="B197" s="2">
        <v>43686</v>
      </c>
      <c r="C197" s="2">
        <v>43706</v>
      </c>
      <c r="D197" s="1" t="s">
        <v>5</v>
      </c>
      <c r="E197" s="3">
        <v>1160</v>
      </c>
      <c r="F197" s="1">
        <v>33.450000000000003</v>
      </c>
      <c r="G197" s="1">
        <v>38.9</v>
      </c>
      <c r="H197" s="1">
        <v>28.55</v>
      </c>
      <c r="I197" s="1">
        <v>33.450000000000003</v>
      </c>
      <c r="J197" s="1">
        <v>33</v>
      </c>
      <c r="K197" s="1">
        <v>33.450000000000003</v>
      </c>
      <c r="L197" s="4">
        <v>5705</v>
      </c>
      <c r="M197" s="3">
        <v>34012.61</v>
      </c>
      <c r="N197" s="1">
        <v>923.61</v>
      </c>
      <c r="O197" s="1" t="s">
        <v>573</v>
      </c>
      <c r="P197" s="1" t="s">
        <v>574</v>
      </c>
      <c r="Q197" s="46">
        <v>1162.0999999999999</v>
      </c>
    </row>
    <row r="198" spans="1:17" ht="16.8" thickBot="1" x14ac:dyDescent="0.35">
      <c r="A198" s="5" t="s">
        <v>44</v>
      </c>
      <c r="B198" s="6">
        <v>43690</v>
      </c>
      <c r="C198" s="6">
        <v>43706</v>
      </c>
      <c r="D198" s="5" t="s">
        <v>5</v>
      </c>
      <c r="E198" s="7">
        <v>1160</v>
      </c>
      <c r="F198" s="5">
        <v>18</v>
      </c>
      <c r="G198" s="5">
        <v>18</v>
      </c>
      <c r="H198" s="5">
        <v>3.4</v>
      </c>
      <c r="I198" s="5">
        <v>4.55</v>
      </c>
      <c r="J198" s="5">
        <v>4.45</v>
      </c>
      <c r="K198" s="5">
        <v>4.55</v>
      </c>
      <c r="L198" s="8">
        <v>7471</v>
      </c>
      <c r="M198" s="7">
        <v>43500.88</v>
      </c>
      <c r="N198" s="5">
        <v>169.08</v>
      </c>
      <c r="O198" s="5" t="s">
        <v>575</v>
      </c>
      <c r="P198" s="5" t="s">
        <v>576</v>
      </c>
      <c r="Q198" s="47">
        <v>1274.75</v>
      </c>
    </row>
    <row r="199" spans="1:17" ht="16.8" thickBot="1" x14ac:dyDescent="0.35">
      <c r="A199" s="1" t="s">
        <v>44</v>
      </c>
      <c r="B199" s="2">
        <v>43691</v>
      </c>
      <c r="C199" s="2">
        <v>43706</v>
      </c>
      <c r="D199" s="1" t="s">
        <v>5</v>
      </c>
      <c r="E199" s="3">
        <v>1160</v>
      </c>
      <c r="F199" s="1">
        <v>3.65</v>
      </c>
      <c r="G199" s="1">
        <v>4.75</v>
      </c>
      <c r="H199" s="1">
        <v>2.25</v>
      </c>
      <c r="I199" s="1">
        <v>2.9</v>
      </c>
      <c r="J199" s="1">
        <v>3.05</v>
      </c>
      <c r="K199" s="1">
        <v>2.9</v>
      </c>
      <c r="L199" s="4">
        <v>1688</v>
      </c>
      <c r="M199" s="3">
        <v>9815.91</v>
      </c>
      <c r="N199" s="1">
        <v>25.51</v>
      </c>
      <c r="O199" s="1" t="s">
        <v>577</v>
      </c>
      <c r="P199" s="4">
        <v>-51000</v>
      </c>
      <c r="Q199" s="46">
        <v>1288.25</v>
      </c>
    </row>
    <row r="200" spans="1:17" ht="16.8" thickBot="1" x14ac:dyDescent="0.35">
      <c r="A200" s="5" t="s">
        <v>44</v>
      </c>
      <c r="B200" s="6">
        <v>43693</v>
      </c>
      <c r="C200" s="6">
        <v>43706</v>
      </c>
      <c r="D200" s="5" t="s">
        <v>5</v>
      </c>
      <c r="E200" s="7">
        <v>1160</v>
      </c>
      <c r="F200" s="5">
        <v>2.9</v>
      </c>
      <c r="G200" s="5">
        <v>3.5</v>
      </c>
      <c r="H200" s="5">
        <v>1.75</v>
      </c>
      <c r="I200" s="5">
        <v>2.95</v>
      </c>
      <c r="J200" s="5">
        <v>2.85</v>
      </c>
      <c r="K200" s="5">
        <v>2.95</v>
      </c>
      <c r="L200" s="8">
        <v>1186</v>
      </c>
      <c r="M200" s="7">
        <v>6897.17</v>
      </c>
      <c r="N200" s="5">
        <v>18.37</v>
      </c>
      <c r="O200" s="5" t="s">
        <v>578</v>
      </c>
      <c r="P200" s="8">
        <v>53500</v>
      </c>
      <c r="Q200" s="47">
        <v>1278</v>
      </c>
    </row>
    <row r="201" spans="1:17" ht="16.8" thickBot="1" x14ac:dyDescent="0.35">
      <c r="A201" s="1" t="s">
        <v>44</v>
      </c>
      <c r="B201" s="2">
        <v>43696</v>
      </c>
      <c r="C201" s="2">
        <v>43706</v>
      </c>
      <c r="D201" s="1" t="s">
        <v>5</v>
      </c>
      <c r="E201" s="3">
        <v>1160</v>
      </c>
      <c r="F201" s="1">
        <v>2.5</v>
      </c>
      <c r="G201" s="1">
        <v>2.5</v>
      </c>
      <c r="H201" s="1">
        <v>1.6</v>
      </c>
      <c r="I201" s="1">
        <v>1.75</v>
      </c>
      <c r="J201" s="1">
        <v>1.85</v>
      </c>
      <c r="K201" s="1">
        <v>1.75</v>
      </c>
      <c r="L201" s="4">
        <v>1298</v>
      </c>
      <c r="M201" s="3">
        <v>7541.03</v>
      </c>
      <c r="N201" s="1">
        <v>12.63</v>
      </c>
      <c r="O201" s="1" t="s">
        <v>579</v>
      </c>
      <c r="P201" s="4">
        <v>-38500</v>
      </c>
      <c r="Q201" s="46">
        <v>1292.5999999999999</v>
      </c>
    </row>
    <row r="202" spans="1:17" ht="16.8" thickBot="1" x14ac:dyDescent="0.35">
      <c r="A202" s="5" t="s">
        <v>44</v>
      </c>
      <c r="B202" s="6">
        <v>43697</v>
      </c>
      <c r="C202" s="6">
        <v>43706</v>
      </c>
      <c r="D202" s="5" t="s">
        <v>5</v>
      </c>
      <c r="E202" s="7">
        <v>1160</v>
      </c>
      <c r="F202" s="5">
        <v>1.8</v>
      </c>
      <c r="G202" s="5">
        <v>1.95</v>
      </c>
      <c r="H202" s="5">
        <v>1.35</v>
      </c>
      <c r="I202" s="5">
        <v>1.5</v>
      </c>
      <c r="J202" s="5">
        <v>1.65</v>
      </c>
      <c r="K202" s="5">
        <v>1.5</v>
      </c>
      <c r="L202" s="5">
        <v>966</v>
      </c>
      <c r="M202" s="7">
        <v>5610.85</v>
      </c>
      <c r="N202" s="5">
        <v>8.0500000000000007</v>
      </c>
      <c r="O202" s="5" t="s">
        <v>580</v>
      </c>
      <c r="P202" s="8">
        <v>-31500</v>
      </c>
      <c r="Q202" s="47">
        <v>1275.95</v>
      </c>
    </row>
    <row r="203" spans="1:17" ht="16.8" thickBot="1" x14ac:dyDescent="0.35">
      <c r="A203" s="1" t="s">
        <v>44</v>
      </c>
      <c r="B203" s="2">
        <v>43698</v>
      </c>
      <c r="C203" s="2">
        <v>43706</v>
      </c>
      <c r="D203" s="1" t="s">
        <v>5</v>
      </c>
      <c r="E203" s="3">
        <v>1160</v>
      </c>
      <c r="F203" s="1">
        <v>1.7</v>
      </c>
      <c r="G203" s="1">
        <v>1.7</v>
      </c>
      <c r="H203" s="1">
        <v>1.3</v>
      </c>
      <c r="I203" s="1">
        <v>1.55</v>
      </c>
      <c r="J203" s="1">
        <v>1.55</v>
      </c>
      <c r="K203" s="1">
        <v>1.55</v>
      </c>
      <c r="L203" s="1">
        <v>717</v>
      </c>
      <c r="M203" s="3">
        <v>4164.0200000000004</v>
      </c>
      <c r="N203" s="1">
        <v>5.42</v>
      </c>
      <c r="O203" s="1" t="s">
        <v>150</v>
      </c>
      <c r="P203" s="4">
        <v>-10500</v>
      </c>
      <c r="Q203" s="46">
        <v>1270.95</v>
      </c>
    </row>
    <row r="204" spans="1:17" ht="16.8" thickBot="1" x14ac:dyDescent="0.35">
      <c r="A204" s="5" t="s">
        <v>44</v>
      </c>
      <c r="B204" s="6">
        <v>43699</v>
      </c>
      <c r="C204" s="6">
        <v>43706</v>
      </c>
      <c r="D204" s="5" t="s">
        <v>5</v>
      </c>
      <c r="E204" s="7">
        <v>1160</v>
      </c>
      <c r="F204" s="5">
        <v>2.1</v>
      </c>
      <c r="G204" s="5">
        <v>2.5</v>
      </c>
      <c r="H204" s="5">
        <v>1.25</v>
      </c>
      <c r="I204" s="5">
        <v>2.25</v>
      </c>
      <c r="J204" s="5">
        <v>2.2999999999999998</v>
      </c>
      <c r="K204" s="5">
        <v>2.25</v>
      </c>
      <c r="L204" s="8">
        <v>2242</v>
      </c>
      <c r="M204" s="7">
        <v>13023.73</v>
      </c>
      <c r="N204" s="5">
        <v>20.13</v>
      </c>
      <c r="O204" s="5" t="s">
        <v>581</v>
      </c>
      <c r="P204" s="8">
        <v>-26000</v>
      </c>
      <c r="Q204" s="47">
        <v>1246.75</v>
      </c>
    </row>
    <row r="205" spans="1:17" ht="16.8" thickBot="1" x14ac:dyDescent="0.35">
      <c r="A205" s="1" t="s">
        <v>44</v>
      </c>
      <c r="B205" s="2">
        <v>43700</v>
      </c>
      <c r="C205" s="2">
        <v>43706</v>
      </c>
      <c r="D205" s="1" t="s">
        <v>5</v>
      </c>
      <c r="E205" s="3">
        <v>1160</v>
      </c>
      <c r="F205" s="1">
        <v>2.2999999999999998</v>
      </c>
      <c r="G205" s="1">
        <v>3.75</v>
      </c>
      <c r="H205" s="1">
        <v>1.2</v>
      </c>
      <c r="I205" s="1">
        <v>1.75</v>
      </c>
      <c r="J205" s="1">
        <v>1.6</v>
      </c>
      <c r="K205" s="1">
        <v>1.75</v>
      </c>
      <c r="L205" s="4">
        <v>2810</v>
      </c>
      <c r="M205" s="3">
        <v>16329.71</v>
      </c>
      <c r="N205" s="1">
        <v>31.71</v>
      </c>
      <c r="O205" s="1" t="s">
        <v>582</v>
      </c>
      <c r="P205" s="4">
        <v>36000</v>
      </c>
      <c r="Q205" s="46">
        <v>1275.8499999999999</v>
      </c>
    </row>
    <row r="206" spans="1:17" ht="16.8" thickBot="1" x14ac:dyDescent="0.35">
      <c r="A206" s="5" t="s">
        <v>44</v>
      </c>
      <c r="B206" s="6">
        <v>43703</v>
      </c>
      <c r="C206" s="6">
        <v>43706</v>
      </c>
      <c r="D206" s="5" t="s">
        <v>5</v>
      </c>
      <c r="E206" s="7">
        <v>1160</v>
      </c>
      <c r="F206" s="5">
        <v>2.15</v>
      </c>
      <c r="G206" s="5">
        <v>2.15</v>
      </c>
      <c r="H206" s="5">
        <v>0.5</v>
      </c>
      <c r="I206" s="5">
        <v>1.05</v>
      </c>
      <c r="J206" s="5">
        <v>1.05</v>
      </c>
      <c r="K206" s="5">
        <v>1.05</v>
      </c>
      <c r="L206" s="5">
        <v>579</v>
      </c>
      <c r="M206" s="7">
        <v>3361.02</v>
      </c>
      <c r="N206" s="5">
        <v>2.82</v>
      </c>
      <c r="O206" s="5" t="s">
        <v>583</v>
      </c>
      <c r="P206" s="8">
        <v>-49500</v>
      </c>
      <c r="Q206" s="47">
        <v>1266.8</v>
      </c>
    </row>
    <row r="207" spans="1:17" ht="16.8" thickBot="1" x14ac:dyDescent="0.35">
      <c r="A207" s="1" t="s">
        <v>44</v>
      </c>
      <c r="B207" s="2">
        <v>43704</v>
      </c>
      <c r="C207" s="2">
        <v>43706</v>
      </c>
      <c r="D207" s="1" t="s">
        <v>5</v>
      </c>
      <c r="E207" s="3">
        <v>1160</v>
      </c>
      <c r="F207" s="1">
        <v>0.85</v>
      </c>
      <c r="G207" s="1">
        <v>0.85</v>
      </c>
      <c r="H207" s="1">
        <v>0.55000000000000004</v>
      </c>
      <c r="I207" s="1">
        <v>0.6</v>
      </c>
      <c r="J207" s="1">
        <v>0.65</v>
      </c>
      <c r="K207" s="1">
        <v>0.6</v>
      </c>
      <c r="L207" s="1">
        <v>314</v>
      </c>
      <c r="M207" s="3">
        <v>1822.29</v>
      </c>
      <c r="N207" s="1">
        <v>1.0900000000000001</v>
      </c>
      <c r="O207" s="1" t="s">
        <v>584</v>
      </c>
      <c r="P207" s="4">
        <v>-2000</v>
      </c>
      <c r="Q207" s="10" t="s">
        <v>349</v>
      </c>
    </row>
    <row r="208" spans="1:17" ht="16.8" thickBot="1" x14ac:dyDescent="0.35">
      <c r="A208" s="5" t="s">
        <v>44</v>
      </c>
      <c r="B208" s="6">
        <v>43705</v>
      </c>
      <c r="C208" s="6">
        <v>43706</v>
      </c>
      <c r="D208" s="5" t="s">
        <v>5</v>
      </c>
      <c r="E208" s="7">
        <v>1160</v>
      </c>
      <c r="F208" s="5">
        <v>0.55000000000000004</v>
      </c>
      <c r="G208" s="5">
        <v>0.55000000000000004</v>
      </c>
      <c r="H208" s="5">
        <v>0.25</v>
      </c>
      <c r="I208" s="5">
        <v>0.3</v>
      </c>
      <c r="J208" s="5">
        <v>0.25</v>
      </c>
      <c r="K208" s="5">
        <v>0.3</v>
      </c>
      <c r="L208" s="5">
        <v>266</v>
      </c>
      <c r="M208" s="7">
        <v>1543.27</v>
      </c>
      <c r="N208" s="5">
        <v>0.47</v>
      </c>
      <c r="O208" s="5" t="s">
        <v>585</v>
      </c>
      <c r="P208" s="8">
        <v>-32000</v>
      </c>
      <c r="Q208" s="47">
        <v>1263.3</v>
      </c>
    </row>
    <row r="209" spans="1:17" ht="16.8" thickBot="1" x14ac:dyDescent="0.35">
      <c r="A209" s="1" t="s">
        <v>44</v>
      </c>
      <c r="B209" s="2">
        <v>43706</v>
      </c>
      <c r="C209" s="2">
        <v>43706</v>
      </c>
      <c r="D209" s="1" t="s">
        <v>5</v>
      </c>
      <c r="E209" s="3">
        <v>1160</v>
      </c>
      <c r="F209" s="1">
        <v>0.1</v>
      </c>
      <c r="G209" s="1">
        <v>0.1</v>
      </c>
      <c r="H209" s="1">
        <v>0.05</v>
      </c>
      <c r="I209" s="1">
        <v>0.1</v>
      </c>
      <c r="J209" s="1">
        <v>0.1</v>
      </c>
      <c r="K209" s="1">
        <v>0</v>
      </c>
      <c r="L209" s="1">
        <v>548</v>
      </c>
      <c r="M209" s="3">
        <v>3178.55</v>
      </c>
      <c r="N209" s="1">
        <v>0.15</v>
      </c>
      <c r="O209" s="1" t="s">
        <v>586</v>
      </c>
      <c r="P209" s="4">
        <v>75500</v>
      </c>
      <c r="Q209" s="46">
        <v>1241.75</v>
      </c>
    </row>
    <row r="210" spans="1:17" ht="15" thickBot="1" x14ac:dyDescent="0.35"/>
    <row r="211" spans="1:17" ht="32.4" x14ac:dyDescent="0.3">
      <c r="A211" s="69" t="s">
        <v>17</v>
      </c>
      <c r="B211" s="69" t="s">
        <v>7</v>
      </c>
      <c r="C211" s="69" t="s">
        <v>18</v>
      </c>
      <c r="D211" s="69" t="s">
        <v>22</v>
      </c>
      <c r="E211" s="69" t="s">
        <v>23</v>
      </c>
      <c r="F211" s="69" t="s">
        <v>24</v>
      </c>
      <c r="G211" s="69" t="s">
        <v>14</v>
      </c>
      <c r="H211" s="69" t="s">
        <v>25</v>
      </c>
      <c r="I211" s="69" t="s">
        <v>26</v>
      </c>
      <c r="J211" s="69" t="s">
        <v>27</v>
      </c>
      <c r="K211" s="21" t="s">
        <v>28</v>
      </c>
      <c r="L211" s="69" t="s">
        <v>32</v>
      </c>
      <c r="M211" s="69" t="s">
        <v>33</v>
      </c>
      <c r="N211" s="69" t="s">
        <v>34</v>
      </c>
    </row>
    <row r="212" spans="1:17" ht="16.2" x14ac:dyDescent="0.3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22" t="s">
        <v>29</v>
      </c>
      <c r="L212" s="70"/>
      <c r="M212" s="70"/>
      <c r="N212" s="70"/>
    </row>
    <row r="213" spans="1:17" ht="16.8" thickBot="1" x14ac:dyDescent="0.35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23" t="s">
        <v>30</v>
      </c>
      <c r="L213" s="71"/>
      <c r="M213" s="71"/>
      <c r="N213" s="71"/>
    </row>
    <row r="214" spans="1:17" ht="16.8" thickBot="1" x14ac:dyDescent="0.35">
      <c r="A214" s="1" t="s">
        <v>52</v>
      </c>
      <c r="B214" s="2">
        <v>43678</v>
      </c>
      <c r="C214" s="2">
        <v>43706</v>
      </c>
      <c r="D214" s="1">
        <v>426.35</v>
      </c>
      <c r="E214" s="1">
        <v>428</v>
      </c>
      <c r="F214" s="1">
        <v>412.1</v>
      </c>
      <c r="G214" s="1">
        <v>419.1</v>
      </c>
      <c r="H214" s="1">
        <v>420.8</v>
      </c>
      <c r="I214" s="1">
        <v>419.1</v>
      </c>
      <c r="J214" s="4">
        <v>27059</v>
      </c>
      <c r="K214" s="1" t="s">
        <v>587</v>
      </c>
      <c r="L214" s="1" t="s">
        <v>588</v>
      </c>
      <c r="M214" s="1" t="s">
        <v>589</v>
      </c>
      <c r="N214" s="10">
        <v>417.05</v>
      </c>
    </row>
    <row r="215" spans="1:17" ht="16.8" thickBot="1" x14ac:dyDescent="0.35">
      <c r="A215" s="5" t="s">
        <v>52</v>
      </c>
      <c r="B215" s="6">
        <v>43679</v>
      </c>
      <c r="C215" s="6">
        <v>43706</v>
      </c>
      <c r="D215" s="5">
        <v>415.75</v>
      </c>
      <c r="E215" s="5">
        <v>419.7</v>
      </c>
      <c r="F215" s="5">
        <v>407.7</v>
      </c>
      <c r="G215" s="5">
        <v>412.65</v>
      </c>
      <c r="H215" s="5">
        <v>413.45</v>
      </c>
      <c r="I215" s="5">
        <v>412.65</v>
      </c>
      <c r="J215" s="8">
        <v>38845</v>
      </c>
      <c r="K215" s="5" t="s">
        <v>590</v>
      </c>
      <c r="L215" s="5" t="s">
        <v>591</v>
      </c>
      <c r="M215" s="5" t="s">
        <v>592</v>
      </c>
      <c r="N215" s="9">
        <v>410.6</v>
      </c>
    </row>
    <row r="216" spans="1:17" ht="16.8" thickBot="1" x14ac:dyDescent="0.35">
      <c r="A216" s="1" t="s">
        <v>52</v>
      </c>
      <c r="B216" s="2">
        <v>43682</v>
      </c>
      <c r="C216" s="2">
        <v>43706</v>
      </c>
      <c r="D216" s="1">
        <v>407.25</v>
      </c>
      <c r="E216" s="1">
        <v>408.6</v>
      </c>
      <c r="F216" s="1">
        <v>398</v>
      </c>
      <c r="G216" s="1">
        <v>404.7</v>
      </c>
      <c r="H216" s="1">
        <v>405</v>
      </c>
      <c r="I216" s="1">
        <v>404.7</v>
      </c>
      <c r="J216" s="4">
        <v>28994</v>
      </c>
      <c r="K216" s="1" t="s">
        <v>593</v>
      </c>
      <c r="L216" s="1" t="s">
        <v>594</v>
      </c>
      <c r="M216" s="1" t="s">
        <v>595</v>
      </c>
      <c r="N216" s="10">
        <v>402.65</v>
      </c>
    </row>
    <row r="217" spans="1:17" ht="16.8" thickBot="1" x14ac:dyDescent="0.35">
      <c r="A217" s="5" t="s">
        <v>52</v>
      </c>
      <c r="B217" s="6">
        <v>43683</v>
      </c>
      <c r="C217" s="6">
        <v>43706</v>
      </c>
      <c r="D217" s="5">
        <v>404.45</v>
      </c>
      <c r="E217" s="5">
        <v>413.1</v>
      </c>
      <c r="F217" s="5">
        <v>403.3</v>
      </c>
      <c r="G217" s="5">
        <v>411.2</v>
      </c>
      <c r="H217" s="5">
        <v>412</v>
      </c>
      <c r="I217" s="5">
        <v>411.2</v>
      </c>
      <c r="J217" s="8">
        <v>25413</v>
      </c>
      <c r="K217" s="5" t="s">
        <v>596</v>
      </c>
      <c r="L217" s="5" t="s">
        <v>597</v>
      </c>
      <c r="M217" s="5" t="s">
        <v>598</v>
      </c>
      <c r="N217" s="9">
        <v>410.25</v>
      </c>
    </row>
    <row r="218" spans="1:17" ht="16.8" thickBot="1" x14ac:dyDescent="0.35">
      <c r="A218" s="1" t="s">
        <v>52</v>
      </c>
      <c r="B218" s="2">
        <v>43684</v>
      </c>
      <c r="C218" s="2">
        <v>43706</v>
      </c>
      <c r="D218" s="1">
        <v>411.6</v>
      </c>
      <c r="E218" s="1">
        <v>416</v>
      </c>
      <c r="F218" s="1">
        <v>406.6</v>
      </c>
      <c r="G218" s="1">
        <v>408.5</v>
      </c>
      <c r="H218" s="1">
        <v>408.3</v>
      </c>
      <c r="I218" s="1">
        <v>408.5</v>
      </c>
      <c r="J218" s="4">
        <v>28167</v>
      </c>
      <c r="K218" s="1" t="s">
        <v>599</v>
      </c>
      <c r="L218" s="1" t="s">
        <v>600</v>
      </c>
      <c r="M218" s="1" t="s">
        <v>601</v>
      </c>
      <c r="N218" s="10">
        <v>408.4</v>
      </c>
    </row>
    <row r="219" spans="1:17" ht="16.8" thickBot="1" x14ac:dyDescent="0.35">
      <c r="A219" s="5" t="s">
        <v>52</v>
      </c>
      <c r="B219" s="6">
        <v>43685</v>
      </c>
      <c r="C219" s="6">
        <v>43706</v>
      </c>
      <c r="D219" s="5">
        <v>411.5</v>
      </c>
      <c r="E219" s="5">
        <v>418.75</v>
      </c>
      <c r="F219" s="5">
        <v>405.8</v>
      </c>
      <c r="G219" s="5">
        <v>416.7</v>
      </c>
      <c r="H219" s="5">
        <v>418</v>
      </c>
      <c r="I219" s="5">
        <v>416.7</v>
      </c>
      <c r="J219" s="8">
        <v>22551</v>
      </c>
      <c r="K219" s="5" t="s">
        <v>602</v>
      </c>
      <c r="L219" s="5" t="s">
        <v>603</v>
      </c>
      <c r="M219" s="5" t="s">
        <v>604</v>
      </c>
      <c r="N219" s="9">
        <v>414.4</v>
      </c>
    </row>
    <row r="220" spans="1:17" ht="16.8" thickBot="1" x14ac:dyDescent="0.35">
      <c r="A220" s="1" t="s">
        <v>52</v>
      </c>
      <c r="B220" s="2">
        <v>43686</v>
      </c>
      <c r="C220" s="2">
        <v>43706</v>
      </c>
      <c r="D220" s="1">
        <v>417.45</v>
      </c>
      <c r="E220" s="1">
        <v>422.65</v>
      </c>
      <c r="F220" s="1">
        <v>415.85</v>
      </c>
      <c r="G220" s="1">
        <v>420.7</v>
      </c>
      <c r="H220" s="1">
        <v>421.35</v>
      </c>
      <c r="I220" s="1">
        <v>420.7</v>
      </c>
      <c r="J220" s="4">
        <v>21349</v>
      </c>
      <c r="K220" s="1" t="s">
        <v>605</v>
      </c>
      <c r="L220" s="1" t="s">
        <v>606</v>
      </c>
      <c r="M220" s="1" t="s">
        <v>607</v>
      </c>
      <c r="N220" s="10">
        <v>420.15</v>
      </c>
    </row>
    <row r="221" spans="1:17" ht="16.8" thickBot="1" x14ac:dyDescent="0.35">
      <c r="A221" s="5" t="s">
        <v>52</v>
      </c>
      <c r="B221" s="6">
        <v>43690</v>
      </c>
      <c r="C221" s="6">
        <v>43706</v>
      </c>
      <c r="D221" s="5">
        <v>416.6</v>
      </c>
      <c r="E221" s="5">
        <v>421.75</v>
      </c>
      <c r="F221" s="5">
        <v>410.1</v>
      </c>
      <c r="G221" s="5">
        <v>411.2</v>
      </c>
      <c r="H221" s="5">
        <v>411.35</v>
      </c>
      <c r="I221" s="5">
        <v>411.2</v>
      </c>
      <c r="J221" s="8">
        <v>20610</v>
      </c>
      <c r="K221" s="5" t="s">
        <v>608</v>
      </c>
      <c r="L221" s="5" t="s">
        <v>609</v>
      </c>
      <c r="M221" s="5" t="s">
        <v>610</v>
      </c>
      <c r="N221" s="9">
        <v>410.25</v>
      </c>
    </row>
    <row r="222" spans="1:17" ht="16.8" thickBot="1" x14ac:dyDescent="0.35">
      <c r="A222" s="1" t="s">
        <v>52</v>
      </c>
      <c r="B222" s="2">
        <v>43691</v>
      </c>
      <c r="C222" s="2">
        <v>43706</v>
      </c>
      <c r="D222" s="1">
        <v>412.6</v>
      </c>
      <c r="E222" s="1">
        <v>422.9</v>
      </c>
      <c r="F222" s="1">
        <v>412.15</v>
      </c>
      <c r="G222" s="1">
        <v>417.3</v>
      </c>
      <c r="H222" s="1">
        <v>416.7</v>
      </c>
      <c r="I222" s="1">
        <v>417.3</v>
      </c>
      <c r="J222" s="4">
        <v>20192</v>
      </c>
      <c r="K222" s="1" t="s">
        <v>611</v>
      </c>
      <c r="L222" s="1" t="s">
        <v>612</v>
      </c>
      <c r="M222" s="1" t="s">
        <v>613</v>
      </c>
      <c r="N222" s="10">
        <v>417.3</v>
      </c>
    </row>
    <row r="223" spans="1:17" ht="16.8" thickBot="1" x14ac:dyDescent="0.35">
      <c r="A223" s="5" t="s">
        <v>52</v>
      </c>
      <c r="B223" s="6">
        <v>43693</v>
      </c>
      <c r="C223" s="6">
        <v>43706</v>
      </c>
      <c r="D223" s="5">
        <v>418.6</v>
      </c>
      <c r="E223" s="5">
        <v>421.3</v>
      </c>
      <c r="F223" s="5">
        <v>412.45</v>
      </c>
      <c r="G223" s="5">
        <v>420.3</v>
      </c>
      <c r="H223" s="5">
        <v>420.45</v>
      </c>
      <c r="I223" s="5">
        <v>420.3</v>
      </c>
      <c r="J223" s="8">
        <v>16914</v>
      </c>
      <c r="K223" s="7">
        <v>97158.43</v>
      </c>
      <c r="L223" s="5" t="s">
        <v>614</v>
      </c>
      <c r="M223" s="5" t="s">
        <v>615</v>
      </c>
      <c r="N223" s="9">
        <v>418.95</v>
      </c>
    </row>
    <row r="224" spans="1:17" ht="16.8" thickBot="1" x14ac:dyDescent="0.35">
      <c r="A224" s="1" t="s">
        <v>52</v>
      </c>
      <c r="B224" s="2">
        <v>43696</v>
      </c>
      <c r="C224" s="2">
        <v>43706</v>
      </c>
      <c r="D224" s="1">
        <v>421.5</v>
      </c>
      <c r="E224" s="1">
        <v>427.7</v>
      </c>
      <c r="F224" s="1">
        <v>421.2</v>
      </c>
      <c r="G224" s="1">
        <v>423.3</v>
      </c>
      <c r="H224" s="1">
        <v>423</v>
      </c>
      <c r="I224" s="1">
        <v>423.3</v>
      </c>
      <c r="J224" s="4">
        <v>15882</v>
      </c>
      <c r="K224" s="3">
        <v>92734.88</v>
      </c>
      <c r="L224" s="1" t="s">
        <v>616</v>
      </c>
      <c r="M224" s="1" t="s">
        <v>617</v>
      </c>
      <c r="N224" s="10">
        <v>423.4</v>
      </c>
    </row>
    <row r="225" spans="1:17" ht="16.8" thickBot="1" x14ac:dyDescent="0.35">
      <c r="A225" s="5" t="s">
        <v>52</v>
      </c>
      <c r="B225" s="6">
        <v>43697</v>
      </c>
      <c r="C225" s="6">
        <v>43706</v>
      </c>
      <c r="D225" s="5">
        <v>421.5</v>
      </c>
      <c r="E225" s="5">
        <v>422.5</v>
      </c>
      <c r="F225" s="5">
        <v>412.3</v>
      </c>
      <c r="G225" s="5">
        <v>417.25</v>
      </c>
      <c r="H225" s="5">
        <v>417.4</v>
      </c>
      <c r="I225" s="5">
        <v>417.25</v>
      </c>
      <c r="J225" s="8">
        <v>21086</v>
      </c>
      <c r="K225" s="5" t="s">
        <v>618</v>
      </c>
      <c r="L225" s="5" t="s">
        <v>619</v>
      </c>
      <c r="M225" s="5" t="s">
        <v>620</v>
      </c>
      <c r="N225" s="9">
        <v>416.9</v>
      </c>
    </row>
    <row r="226" spans="1:17" ht="16.8" thickBot="1" x14ac:dyDescent="0.35">
      <c r="A226" s="1" t="s">
        <v>52</v>
      </c>
      <c r="B226" s="2">
        <v>43698</v>
      </c>
      <c r="C226" s="2">
        <v>43706</v>
      </c>
      <c r="D226" s="1">
        <v>415.6</v>
      </c>
      <c r="E226" s="1">
        <v>419</v>
      </c>
      <c r="F226" s="1">
        <v>411</v>
      </c>
      <c r="G226" s="1">
        <v>412.95</v>
      </c>
      <c r="H226" s="1">
        <v>412.7</v>
      </c>
      <c r="I226" s="1">
        <v>412.95</v>
      </c>
      <c r="J226" s="4">
        <v>14195</v>
      </c>
      <c r="K226" s="3">
        <v>81107.67</v>
      </c>
      <c r="L226" s="1" t="s">
        <v>621</v>
      </c>
      <c r="M226" s="1" t="s">
        <v>622</v>
      </c>
      <c r="N226" s="10">
        <v>412.05</v>
      </c>
    </row>
    <row r="227" spans="1:17" ht="16.8" thickBot="1" x14ac:dyDescent="0.35">
      <c r="A227" s="5" t="s">
        <v>52</v>
      </c>
      <c r="B227" s="6">
        <v>43699</v>
      </c>
      <c r="C227" s="6">
        <v>43706</v>
      </c>
      <c r="D227" s="5">
        <v>411.6</v>
      </c>
      <c r="E227" s="5">
        <v>413.3</v>
      </c>
      <c r="F227" s="5">
        <v>398.8</v>
      </c>
      <c r="G227" s="5">
        <v>399.7</v>
      </c>
      <c r="H227" s="5">
        <v>399.1</v>
      </c>
      <c r="I227" s="5">
        <v>399.7</v>
      </c>
      <c r="J227" s="8">
        <v>21438</v>
      </c>
      <c r="K227" s="5" t="s">
        <v>623</v>
      </c>
      <c r="L227" s="5" t="s">
        <v>624</v>
      </c>
      <c r="M227" s="5" t="s">
        <v>625</v>
      </c>
      <c r="N227" s="9">
        <v>399.1</v>
      </c>
    </row>
    <row r="228" spans="1:17" ht="16.8" thickBot="1" x14ac:dyDescent="0.35">
      <c r="A228" s="1" t="s">
        <v>52</v>
      </c>
      <c r="B228" s="2">
        <v>43700</v>
      </c>
      <c r="C228" s="2">
        <v>43706</v>
      </c>
      <c r="D228" s="1">
        <v>389.95</v>
      </c>
      <c r="E228" s="1">
        <v>403.7</v>
      </c>
      <c r="F228" s="1">
        <v>386.25</v>
      </c>
      <c r="G228" s="1">
        <v>395.85</v>
      </c>
      <c r="H228" s="1">
        <v>396</v>
      </c>
      <c r="I228" s="1">
        <v>395.85</v>
      </c>
      <c r="J228" s="4">
        <v>44906</v>
      </c>
      <c r="K228" s="1" t="s">
        <v>626</v>
      </c>
      <c r="L228" s="1" t="s">
        <v>627</v>
      </c>
      <c r="M228" s="1" t="s">
        <v>628</v>
      </c>
      <c r="N228" s="10">
        <v>395.4</v>
      </c>
    </row>
    <row r="229" spans="1:17" ht="16.8" thickBot="1" x14ac:dyDescent="0.35">
      <c r="A229" s="5" t="s">
        <v>52</v>
      </c>
      <c r="B229" s="6">
        <v>43703</v>
      </c>
      <c r="C229" s="6">
        <v>43706</v>
      </c>
      <c r="D229" s="5">
        <v>404.2</v>
      </c>
      <c r="E229" s="5">
        <v>412.6</v>
      </c>
      <c r="F229" s="5">
        <v>392.5</v>
      </c>
      <c r="G229" s="5">
        <v>410.7</v>
      </c>
      <c r="H229" s="5">
        <v>411.85</v>
      </c>
      <c r="I229" s="5">
        <v>410.7</v>
      </c>
      <c r="J229" s="8">
        <v>41695</v>
      </c>
      <c r="K229" s="5" t="s">
        <v>629</v>
      </c>
      <c r="L229" s="5" t="s">
        <v>630</v>
      </c>
      <c r="M229" s="5" t="s">
        <v>631</v>
      </c>
      <c r="N229" s="9">
        <v>411.65</v>
      </c>
    </row>
    <row r="230" spans="1:17" ht="16.8" thickBot="1" x14ac:dyDescent="0.35">
      <c r="A230" s="1" t="s">
        <v>52</v>
      </c>
      <c r="B230" s="2">
        <v>43704</v>
      </c>
      <c r="C230" s="2">
        <v>43706</v>
      </c>
      <c r="D230" s="1">
        <v>411.9</v>
      </c>
      <c r="E230" s="1">
        <v>419</v>
      </c>
      <c r="F230" s="1">
        <v>410.4</v>
      </c>
      <c r="G230" s="1">
        <v>417.75</v>
      </c>
      <c r="H230" s="1">
        <v>417.55</v>
      </c>
      <c r="I230" s="1">
        <v>417.75</v>
      </c>
      <c r="J230" s="4">
        <v>40083</v>
      </c>
      <c r="K230" s="1" t="s">
        <v>632</v>
      </c>
      <c r="L230" s="1" t="s">
        <v>633</v>
      </c>
      <c r="M230" s="1" t="s">
        <v>634</v>
      </c>
      <c r="N230" s="10" t="s">
        <v>349</v>
      </c>
    </row>
    <row r="231" spans="1:17" ht="16.8" thickBot="1" x14ac:dyDescent="0.35">
      <c r="A231" s="5" t="s">
        <v>52</v>
      </c>
      <c r="B231" s="6">
        <v>43705</v>
      </c>
      <c r="C231" s="6">
        <v>43706</v>
      </c>
      <c r="D231" s="5">
        <v>417.05</v>
      </c>
      <c r="E231" s="5">
        <v>418.2</v>
      </c>
      <c r="F231" s="5">
        <v>409.25</v>
      </c>
      <c r="G231" s="5">
        <v>412.95</v>
      </c>
      <c r="H231" s="5">
        <v>413</v>
      </c>
      <c r="I231" s="5">
        <v>412.95</v>
      </c>
      <c r="J231" s="8">
        <v>22953</v>
      </c>
      <c r="K231" s="5" t="s">
        <v>635</v>
      </c>
      <c r="L231" s="5" t="s">
        <v>636</v>
      </c>
      <c r="M231" s="5" t="s">
        <v>637</v>
      </c>
      <c r="N231" s="9">
        <v>412.95</v>
      </c>
    </row>
    <row r="232" spans="1:17" ht="16.8" thickBot="1" x14ac:dyDescent="0.35">
      <c r="A232" s="1" t="s">
        <v>52</v>
      </c>
      <c r="B232" s="2">
        <v>43706</v>
      </c>
      <c r="C232" s="2">
        <v>43706</v>
      </c>
      <c r="D232" s="1">
        <v>409.6</v>
      </c>
      <c r="E232" s="1">
        <v>410.9</v>
      </c>
      <c r="F232" s="1">
        <v>399.25</v>
      </c>
      <c r="G232" s="1">
        <v>403.65</v>
      </c>
      <c r="H232" s="1">
        <v>404.35</v>
      </c>
      <c r="I232" s="1">
        <v>404.4</v>
      </c>
      <c r="J232" s="4">
        <v>28649</v>
      </c>
      <c r="K232" s="1" t="s">
        <v>638</v>
      </c>
      <c r="L232" s="1" t="s">
        <v>639</v>
      </c>
      <c r="M232" s="1" t="s">
        <v>640</v>
      </c>
      <c r="N232" s="10">
        <v>404.4</v>
      </c>
    </row>
    <row r="233" spans="1:17" ht="15" thickBot="1" x14ac:dyDescent="0.35"/>
    <row r="234" spans="1:17" ht="64.8" x14ac:dyDescent="0.3">
      <c r="A234" s="69" t="s">
        <v>17</v>
      </c>
      <c r="B234" s="69" t="s">
        <v>7</v>
      </c>
      <c r="C234" s="69" t="s">
        <v>18</v>
      </c>
      <c r="D234" s="21" t="s">
        <v>19</v>
      </c>
      <c r="E234" s="69" t="s">
        <v>21</v>
      </c>
      <c r="F234" s="69" t="s">
        <v>22</v>
      </c>
      <c r="G234" s="69" t="s">
        <v>23</v>
      </c>
      <c r="H234" s="69" t="s">
        <v>24</v>
      </c>
      <c r="I234" s="69" t="s">
        <v>14</v>
      </c>
      <c r="J234" s="69" t="s">
        <v>25</v>
      </c>
      <c r="K234" s="69" t="s">
        <v>26</v>
      </c>
      <c r="L234" s="69" t="s">
        <v>27</v>
      </c>
      <c r="M234" s="21" t="s">
        <v>28</v>
      </c>
      <c r="N234" s="21" t="s">
        <v>31</v>
      </c>
      <c r="O234" s="69" t="s">
        <v>32</v>
      </c>
      <c r="P234" s="69" t="s">
        <v>33</v>
      </c>
      <c r="Q234" s="69" t="s">
        <v>34</v>
      </c>
    </row>
    <row r="235" spans="1:17" ht="16.2" x14ac:dyDescent="0.3">
      <c r="A235" s="70"/>
      <c r="B235" s="70"/>
      <c r="C235" s="70"/>
      <c r="D235" s="22" t="s">
        <v>20</v>
      </c>
      <c r="E235" s="70"/>
      <c r="F235" s="70"/>
      <c r="G235" s="70"/>
      <c r="H235" s="70"/>
      <c r="I235" s="70"/>
      <c r="J235" s="70"/>
      <c r="K235" s="70"/>
      <c r="L235" s="70"/>
      <c r="M235" s="22" t="s">
        <v>29</v>
      </c>
      <c r="N235" s="22" t="s">
        <v>29</v>
      </c>
      <c r="O235" s="70"/>
      <c r="P235" s="70"/>
      <c r="Q235" s="70"/>
    </row>
    <row r="236" spans="1:17" ht="16.8" thickBot="1" x14ac:dyDescent="0.35">
      <c r="A236" s="71"/>
      <c r="B236" s="71"/>
      <c r="C236" s="71"/>
      <c r="D236" s="23"/>
      <c r="E236" s="71"/>
      <c r="F236" s="71"/>
      <c r="G236" s="71"/>
      <c r="H236" s="71"/>
      <c r="I236" s="71"/>
      <c r="J236" s="71"/>
      <c r="K236" s="71"/>
      <c r="L236" s="71"/>
      <c r="M236" s="23" t="s">
        <v>30</v>
      </c>
      <c r="N236" s="23" t="s">
        <v>30</v>
      </c>
      <c r="O236" s="71"/>
      <c r="P236" s="71"/>
      <c r="Q236" s="71"/>
    </row>
    <row r="237" spans="1:17" ht="16.8" thickBot="1" x14ac:dyDescent="0.35">
      <c r="A237" s="1" t="s">
        <v>52</v>
      </c>
      <c r="B237" s="2">
        <v>43678</v>
      </c>
      <c r="C237" s="2">
        <v>43706</v>
      </c>
      <c r="D237" s="1" t="s">
        <v>1</v>
      </c>
      <c r="E237" s="1">
        <v>425</v>
      </c>
      <c r="F237" s="1">
        <v>11.9</v>
      </c>
      <c r="G237" s="1">
        <v>12.4</v>
      </c>
      <c r="H237" s="1">
        <v>6.25</v>
      </c>
      <c r="I237" s="1">
        <v>8.35</v>
      </c>
      <c r="J237" s="1">
        <v>8.6</v>
      </c>
      <c r="K237" s="1">
        <v>8.35</v>
      </c>
      <c r="L237" s="4">
        <v>1923</v>
      </c>
      <c r="M237" s="3">
        <v>11473.25</v>
      </c>
      <c r="N237" s="1">
        <v>235.72</v>
      </c>
      <c r="O237" s="1" t="s">
        <v>643</v>
      </c>
      <c r="P237" s="1" t="s">
        <v>644</v>
      </c>
      <c r="Q237" s="10">
        <v>417.05</v>
      </c>
    </row>
    <row r="238" spans="1:17" ht="16.8" thickBot="1" x14ac:dyDescent="0.35">
      <c r="A238" s="5" t="s">
        <v>52</v>
      </c>
      <c r="B238" s="6">
        <v>43679</v>
      </c>
      <c r="C238" s="6">
        <v>43706</v>
      </c>
      <c r="D238" s="5" t="s">
        <v>1</v>
      </c>
      <c r="E238" s="5">
        <v>425</v>
      </c>
      <c r="F238" s="5">
        <v>8</v>
      </c>
      <c r="G238" s="5">
        <v>8.25</v>
      </c>
      <c r="H238" s="5">
        <v>4.6500000000000004</v>
      </c>
      <c r="I238" s="5">
        <v>6.1</v>
      </c>
      <c r="J238" s="5">
        <v>6.3</v>
      </c>
      <c r="K238" s="5">
        <v>6.1</v>
      </c>
      <c r="L238" s="8">
        <v>1717</v>
      </c>
      <c r="M238" s="7">
        <v>10179.370000000001</v>
      </c>
      <c r="N238" s="5">
        <v>145.65</v>
      </c>
      <c r="O238" s="5" t="s">
        <v>645</v>
      </c>
      <c r="P238" s="8">
        <v>2750</v>
      </c>
      <c r="Q238" s="9">
        <v>410.6</v>
      </c>
    </row>
    <row r="239" spans="1:17" ht="16.8" thickBot="1" x14ac:dyDescent="0.35">
      <c r="A239" s="1" t="s">
        <v>52</v>
      </c>
      <c r="B239" s="2">
        <v>43682</v>
      </c>
      <c r="C239" s="2">
        <v>43706</v>
      </c>
      <c r="D239" s="1" t="s">
        <v>1</v>
      </c>
      <c r="E239" s="1">
        <v>425</v>
      </c>
      <c r="F239" s="1">
        <v>4.0999999999999996</v>
      </c>
      <c r="G239" s="1">
        <v>4.75</v>
      </c>
      <c r="H239" s="1">
        <v>3.2</v>
      </c>
      <c r="I239" s="1">
        <v>3.95</v>
      </c>
      <c r="J239" s="1">
        <v>4.05</v>
      </c>
      <c r="K239" s="1">
        <v>3.95</v>
      </c>
      <c r="L239" s="4">
        <v>1074</v>
      </c>
      <c r="M239" s="3">
        <v>6333.81</v>
      </c>
      <c r="N239" s="1">
        <v>57.62</v>
      </c>
      <c r="O239" s="1" t="s">
        <v>646</v>
      </c>
      <c r="P239" s="4">
        <v>19250</v>
      </c>
      <c r="Q239" s="10">
        <v>402.65</v>
      </c>
    </row>
    <row r="240" spans="1:17" ht="16.8" thickBot="1" x14ac:dyDescent="0.35">
      <c r="A240" s="5" t="s">
        <v>52</v>
      </c>
      <c r="B240" s="6">
        <v>43683</v>
      </c>
      <c r="C240" s="6">
        <v>43706</v>
      </c>
      <c r="D240" s="5" t="s">
        <v>1</v>
      </c>
      <c r="E240" s="5">
        <v>425</v>
      </c>
      <c r="F240" s="5">
        <v>4.25</v>
      </c>
      <c r="G240" s="5">
        <v>5.5</v>
      </c>
      <c r="H240" s="5">
        <v>4.2</v>
      </c>
      <c r="I240" s="5">
        <v>5</v>
      </c>
      <c r="J240" s="5">
        <v>5.2</v>
      </c>
      <c r="K240" s="5">
        <v>5</v>
      </c>
      <c r="L240" s="5">
        <v>702</v>
      </c>
      <c r="M240" s="7">
        <v>4149.76</v>
      </c>
      <c r="N240" s="5">
        <v>47.44</v>
      </c>
      <c r="O240" s="5" t="s">
        <v>647</v>
      </c>
      <c r="P240" s="8">
        <v>48125</v>
      </c>
      <c r="Q240" s="9">
        <v>410.25</v>
      </c>
    </row>
    <row r="241" spans="1:17" ht="16.8" thickBot="1" x14ac:dyDescent="0.35">
      <c r="A241" s="1" t="s">
        <v>52</v>
      </c>
      <c r="B241" s="2">
        <v>43684</v>
      </c>
      <c r="C241" s="2">
        <v>43706</v>
      </c>
      <c r="D241" s="1" t="s">
        <v>1</v>
      </c>
      <c r="E241" s="1">
        <v>425</v>
      </c>
      <c r="F241" s="1">
        <v>5.35</v>
      </c>
      <c r="G241" s="1">
        <v>5.95</v>
      </c>
      <c r="H241" s="1">
        <v>3.8</v>
      </c>
      <c r="I241" s="1">
        <v>4.2</v>
      </c>
      <c r="J241" s="1">
        <v>4.0999999999999996</v>
      </c>
      <c r="K241" s="1">
        <v>4.2</v>
      </c>
      <c r="L241" s="4">
        <v>1240</v>
      </c>
      <c r="M241" s="3">
        <v>7331.4</v>
      </c>
      <c r="N241" s="1">
        <v>85.15</v>
      </c>
      <c r="O241" s="1" t="s">
        <v>648</v>
      </c>
      <c r="P241" s="4">
        <v>60500</v>
      </c>
      <c r="Q241" s="10">
        <v>408.4</v>
      </c>
    </row>
    <row r="242" spans="1:17" ht="16.8" thickBot="1" x14ac:dyDescent="0.35">
      <c r="A242" s="5" t="s">
        <v>52</v>
      </c>
      <c r="B242" s="6">
        <v>43685</v>
      </c>
      <c r="C242" s="6">
        <v>43706</v>
      </c>
      <c r="D242" s="5" t="s">
        <v>1</v>
      </c>
      <c r="E242" s="5">
        <v>425</v>
      </c>
      <c r="F242" s="5">
        <v>4.5</v>
      </c>
      <c r="G242" s="5">
        <v>7.1</v>
      </c>
      <c r="H242" s="5">
        <v>3.6</v>
      </c>
      <c r="I242" s="5">
        <v>6.15</v>
      </c>
      <c r="J242" s="5">
        <v>7.05</v>
      </c>
      <c r="K242" s="5">
        <v>6.15</v>
      </c>
      <c r="L242" s="5">
        <v>959</v>
      </c>
      <c r="M242" s="7">
        <v>5668.37</v>
      </c>
      <c r="N242" s="5">
        <v>64.22</v>
      </c>
      <c r="O242" s="5" t="s">
        <v>649</v>
      </c>
      <c r="P242" s="8">
        <v>2750</v>
      </c>
      <c r="Q242" s="9">
        <v>414.4</v>
      </c>
    </row>
    <row r="243" spans="1:17" ht="16.8" thickBot="1" x14ac:dyDescent="0.35">
      <c r="A243" s="1" t="s">
        <v>52</v>
      </c>
      <c r="B243" s="2">
        <v>43686</v>
      </c>
      <c r="C243" s="2">
        <v>43706</v>
      </c>
      <c r="D243" s="1" t="s">
        <v>1</v>
      </c>
      <c r="E243" s="1">
        <v>425</v>
      </c>
      <c r="F243" s="1">
        <v>7.05</v>
      </c>
      <c r="G243" s="1">
        <v>8.25</v>
      </c>
      <c r="H243" s="1">
        <v>5.9</v>
      </c>
      <c r="I243" s="1">
        <v>7.15</v>
      </c>
      <c r="J243" s="1">
        <v>7.4</v>
      </c>
      <c r="K243" s="1">
        <v>7.15</v>
      </c>
      <c r="L243" s="4">
        <v>1636</v>
      </c>
      <c r="M243" s="3">
        <v>9720.99</v>
      </c>
      <c r="N243" s="1">
        <v>160.61000000000001</v>
      </c>
      <c r="O243" s="1" t="s">
        <v>650</v>
      </c>
      <c r="P243" s="4">
        <v>-75625</v>
      </c>
      <c r="Q243" s="10">
        <v>420.15</v>
      </c>
    </row>
    <row r="244" spans="1:17" ht="16.8" thickBot="1" x14ac:dyDescent="0.35">
      <c r="A244" s="5" t="s">
        <v>52</v>
      </c>
      <c r="B244" s="6">
        <v>43690</v>
      </c>
      <c r="C244" s="6">
        <v>43706</v>
      </c>
      <c r="D244" s="5" t="s">
        <v>1</v>
      </c>
      <c r="E244" s="5">
        <v>425</v>
      </c>
      <c r="F244" s="5">
        <v>6.3</v>
      </c>
      <c r="G244" s="5">
        <v>7.2</v>
      </c>
      <c r="H244" s="5">
        <v>3.5</v>
      </c>
      <c r="I244" s="5">
        <v>3.75</v>
      </c>
      <c r="J244" s="5">
        <v>3.75</v>
      </c>
      <c r="K244" s="5">
        <v>3.75</v>
      </c>
      <c r="L244" s="8">
        <v>1699</v>
      </c>
      <c r="M244" s="7">
        <v>10046.25</v>
      </c>
      <c r="N244" s="5">
        <v>117.72</v>
      </c>
      <c r="O244" s="5" t="s">
        <v>651</v>
      </c>
      <c r="P244" s="5" t="s">
        <v>263</v>
      </c>
      <c r="Q244" s="9">
        <v>410.25</v>
      </c>
    </row>
    <row r="245" spans="1:17" ht="16.8" thickBot="1" x14ac:dyDescent="0.35">
      <c r="A245" s="1" t="s">
        <v>52</v>
      </c>
      <c r="B245" s="2">
        <v>43691</v>
      </c>
      <c r="C245" s="2">
        <v>43706</v>
      </c>
      <c r="D245" s="1" t="s">
        <v>1</v>
      </c>
      <c r="E245" s="1">
        <v>425</v>
      </c>
      <c r="F245" s="1">
        <v>4.0999999999999996</v>
      </c>
      <c r="G245" s="1">
        <v>7.5</v>
      </c>
      <c r="H245" s="1">
        <v>4.05</v>
      </c>
      <c r="I245" s="1">
        <v>4.95</v>
      </c>
      <c r="J245" s="1">
        <v>4.8499999999999996</v>
      </c>
      <c r="K245" s="1">
        <v>4.95</v>
      </c>
      <c r="L245" s="4">
        <v>2242</v>
      </c>
      <c r="M245" s="3">
        <v>13282.44</v>
      </c>
      <c r="N245" s="1">
        <v>180.76</v>
      </c>
      <c r="O245" s="1" t="s">
        <v>652</v>
      </c>
      <c r="P245" s="1" t="s">
        <v>653</v>
      </c>
      <c r="Q245" s="10">
        <v>417.3</v>
      </c>
    </row>
    <row r="246" spans="1:17" ht="16.8" thickBot="1" x14ac:dyDescent="0.35">
      <c r="A246" s="5" t="s">
        <v>52</v>
      </c>
      <c r="B246" s="6">
        <v>43693</v>
      </c>
      <c r="C246" s="6">
        <v>43706</v>
      </c>
      <c r="D246" s="5" t="s">
        <v>1</v>
      </c>
      <c r="E246" s="5">
        <v>425</v>
      </c>
      <c r="F246" s="5">
        <v>4</v>
      </c>
      <c r="G246" s="5">
        <v>6.55</v>
      </c>
      <c r="H246" s="5">
        <v>3.5</v>
      </c>
      <c r="I246" s="5">
        <v>5.85</v>
      </c>
      <c r="J246" s="5">
        <v>5.75</v>
      </c>
      <c r="K246" s="5">
        <v>5.85</v>
      </c>
      <c r="L246" s="8">
        <v>1497</v>
      </c>
      <c r="M246" s="7">
        <v>8858.26</v>
      </c>
      <c r="N246" s="5">
        <v>110.17</v>
      </c>
      <c r="O246" s="5" t="s">
        <v>654</v>
      </c>
      <c r="P246" s="5" t="s">
        <v>655</v>
      </c>
      <c r="Q246" s="9">
        <v>418.95</v>
      </c>
    </row>
    <row r="247" spans="1:17" ht="16.8" thickBot="1" x14ac:dyDescent="0.35">
      <c r="A247" s="1" t="s">
        <v>52</v>
      </c>
      <c r="B247" s="2">
        <v>43696</v>
      </c>
      <c r="C247" s="2">
        <v>43706</v>
      </c>
      <c r="D247" s="1" t="s">
        <v>1</v>
      </c>
      <c r="E247" s="1">
        <v>425</v>
      </c>
      <c r="F247" s="1">
        <v>6.95</v>
      </c>
      <c r="G247" s="1">
        <v>9.0500000000000007</v>
      </c>
      <c r="H247" s="1">
        <v>6.05</v>
      </c>
      <c r="I247" s="1">
        <v>6.5</v>
      </c>
      <c r="J247" s="1">
        <v>6.3</v>
      </c>
      <c r="K247" s="1">
        <v>6.5</v>
      </c>
      <c r="L247" s="4">
        <v>1908</v>
      </c>
      <c r="M247" s="3">
        <v>11349.07</v>
      </c>
      <c r="N247" s="1">
        <v>199.2</v>
      </c>
      <c r="O247" s="1" t="s">
        <v>656</v>
      </c>
      <c r="P247" s="4">
        <v>75625</v>
      </c>
      <c r="Q247" s="10">
        <v>423.4</v>
      </c>
    </row>
    <row r="248" spans="1:17" ht="16.8" thickBot="1" x14ac:dyDescent="0.35">
      <c r="A248" s="5" t="s">
        <v>52</v>
      </c>
      <c r="B248" s="6">
        <v>43697</v>
      </c>
      <c r="C248" s="6">
        <v>43706</v>
      </c>
      <c r="D248" s="5" t="s">
        <v>1</v>
      </c>
      <c r="E248" s="5">
        <v>425</v>
      </c>
      <c r="F248" s="5">
        <v>5.5</v>
      </c>
      <c r="G248" s="5">
        <v>6</v>
      </c>
      <c r="H248" s="5">
        <v>2.75</v>
      </c>
      <c r="I248" s="5">
        <v>3.85</v>
      </c>
      <c r="J248" s="5">
        <v>3.85</v>
      </c>
      <c r="K248" s="5">
        <v>3.85</v>
      </c>
      <c r="L248" s="8">
        <v>2326</v>
      </c>
      <c r="M248" s="7">
        <v>13717.74</v>
      </c>
      <c r="N248" s="5">
        <v>125.18</v>
      </c>
      <c r="O248" s="5" t="s">
        <v>657</v>
      </c>
      <c r="P248" s="5" t="s">
        <v>658</v>
      </c>
      <c r="Q248" s="9">
        <v>416.9</v>
      </c>
    </row>
    <row r="249" spans="1:17" ht="16.8" thickBot="1" x14ac:dyDescent="0.35">
      <c r="A249" s="1" t="s">
        <v>52</v>
      </c>
      <c r="B249" s="2">
        <v>43698</v>
      </c>
      <c r="C249" s="2">
        <v>43706</v>
      </c>
      <c r="D249" s="1" t="s">
        <v>1</v>
      </c>
      <c r="E249" s="1">
        <v>425</v>
      </c>
      <c r="F249" s="1">
        <v>3.05</v>
      </c>
      <c r="G249" s="1">
        <v>4.2</v>
      </c>
      <c r="H249" s="1">
        <v>2.1</v>
      </c>
      <c r="I249" s="1">
        <v>2.4</v>
      </c>
      <c r="J249" s="1">
        <v>2.4500000000000002</v>
      </c>
      <c r="K249" s="1">
        <v>2.4</v>
      </c>
      <c r="L249" s="4">
        <v>1250</v>
      </c>
      <c r="M249" s="3">
        <v>7359.99</v>
      </c>
      <c r="N249" s="1">
        <v>55.3</v>
      </c>
      <c r="O249" s="1" t="s">
        <v>659</v>
      </c>
      <c r="P249" s="4">
        <v>48125</v>
      </c>
      <c r="Q249" s="10">
        <v>412.05</v>
      </c>
    </row>
    <row r="250" spans="1:17" ht="16.8" thickBot="1" x14ac:dyDescent="0.35">
      <c r="A250" s="5" t="s">
        <v>52</v>
      </c>
      <c r="B250" s="6">
        <v>43699</v>
      </c>
      <c r="C250" s="6">
        <v>43706</v>
      </c>
      <c r="D250" s="5" t="s">
        <v>1</v>
      </c>
      <c r="E250" s="5">
        <v>425</v>
      </c>
      <c r="F250" s="5">
        <v>1.8</v>
      </c>
      <c r="G250" s="5">
        <v>2.2000000000000002</v>
      </c>
      <c r="H250" s="5">
        <v>0.9</v>
      </c>
      <c r="I250" s="5">
        <v>1</v>
      </c>
      <c r="J250" s="5">
        <v>1</v>
      </c>
      <c r="K250" s="5">
        <v>1</v>
      </c>
      <c r="L250" s="8">
        <v>1253</v>
      </c>
      <c r="M250" s="7">
        <v>7347</v>
      </c>
      <c r="N250" s="5">
        <v>24.79</v>
      </c>
      <c r="O250" s="5" t="s">
        <v>660</v>
      </c>
      <c r="P250" s="8">
        <v>-13750</v>
      </c>
      <c r="Q250" s="9">
        <v>399.1</v>
      </c>
    </row>
    <row r="251" spans="1:17" ht="16.8" thickBot="1" x14ac:dyDescent="0.35">
      <c r="A251" s="1" t="s">
        <v>52</v>
      </c>
      <c r="B251" s="2">
        <v>43700</v>
      </c>
      <c r="C251" s="2">
        <v>43706</v>
      </c>
      <c r="D251" s="1" t="s">
        <v>1</v>
      </c>
      <c r="E251" s="1">
        <v>425</v>
      </c>
      <c r="F251" s="1">
        <v>0.75</v>
      </c>
      <c r="G251" s="1">
        <v>1.75</v>
      </c>
      <c r="H251" s="1">
        <v>0.35</v>
      </c>
      <c r="I251" s="1">
        <v>1.35</v>
      </c>
      <c r="J251" s="1">
        <v>1.25</v>
      </c>
      <c r="K251" s="1">
        <v>1.35</v>
      </c>
      <c r="L251" s="4">
        <v>1728</v>
      </c>
      <c r="M251" s="3">
        <v>10119.459999999999</v>
      </c>
      <c r="N251" s="1">
        <v>21.46</v>
      </c>
      <c r="O251" s="1" t="s">
        <v>661</v>
      </c>
      <c r="P251" s="1" t="s">
        <v>662</v>
      </c>
      <c r="Q251" s="10">
        <v>395.4</v>
      </c>
    </row>
    <row r="252" spans="1:17" ht="16.8" thickBot="1" x14ac:dyDescent="0.35">
      <c r="A252" s="5" t="s">
        <v>52</v>
      </c>
      <c r="B252" s="6">
        <v>43703</v>
      </c>
      <c r="C252" s="6">
        <v>43706</v>
      </c>
      <c r="D252" s="5" t="s">
        <v>1</v>
      </c>
      <c r="E252" s="5">
        <v>425</v>
      </c>
      <c r="F252" s="5">
        <v>1.85</v>
      </c>
      <c r="G252" s="5">
        <v>1.95</v>
      </c>
      <c r="H252" s="5">
        <v>0.7</v>
      </c>
      <c r="I252" s="5">
        <v>1.75</v>
      </c>
      <c r="J252" s="5">
        <v>1.95</v>
      </c>
      <c r="K252" s="5">
        <v>1.75</v>
      </c>
      <c r="L252" s="5">
        <v>981</v>
      </c>
      <c r="M252" s="7">
        <v>5749.62</v>
      </c>
      <c r="N252" s="5">
        <v>16.899999999999999</v>
      </c>
      <c r="O252" s="5" t="s">
        <v>663</v>
      </c>
      <c r="P252" s="5" t="s">
        <v>664</v>
      </c>
      <c r="Q252" s="9">
        <v>411.65</v>
      </c>
    </row>
    <row r="253" spans="1:17" ht="16.8" thickBot="1" x14ac:dyDescent="0.35">
      <c r="A253" s="1" t="s">
        <v>52</v>
      </c>
      <c r="B253" s="2">
        <v>43704</v>
      </c>
      <c r="C253" s="2">
        <v>43706</v>
      </c>
      <c r="D253" s="1" t="s">
        <v>1</v>
      </c>
      <c r="E253" s="1">
        <v>425</v>
      </c>
      <c r="F253" s="1">
        <v>2.1</v>
      </c>
      <c r="G253" s="1">
        <v>3.55</v>
      </c>
      <c r="H253" s="1">
        <v>1.8</v>
      </c>
      <c r="I253" s="1">
        <v>2.2999999999999998</v>
      </c>
      <c r="J253" s="1">
        <v>2.2999999999999998</v>
      </c>
      <c r="K253" s="1">
        <v>2.2999999999999998</v>
      </c>
      <c r="L253" s="4">
        <v>1555</v>
      </c>
      <c r="M253" s="3">
        <v>9144.34</v>
      </c>
      <c r="N253" s="1">
        <v>57.31</v>
      </c>
      <c r="O253" s="1" t="s">
        <v>665</v>
      </c>
      <c r="P253" s="4">
        <v>13750</v>
      </c>
      <c r="Q253" s="10" t="s">
        <v>349</v>
      </c>
    </row>
    <row r="254" spans="1:17" ht="16.8" thickBot="1" x14ac:dyDescent="0.35">
      <c r="A254" s="5" t="s">
        <v>52</v>
      </c>
      <c r="B254" s="6">
        <v>43705</v>
      </c>
      <c r="C254" s="6">
        <v>43706</v>
      </c>
      <c r="D254" s="5" t="s">
        <v>1</v>
      </c>
      <c r="E254" s="5">
        <v>425</v>
      </c>
      <c r="F254" s="5">
        <v>2</v>
      </c>
      <c r="G254" s="5">
        <v>2.25</v>
      </c>
      <c r="H254" s="5">
        <v>0.3</v>
      </c>
      <c r="I254" s="5">
        <v>0.45</v>
      </c>
      <c r="J254" s="5">
        <v>0.45</v>
      </c>
      <c r="K254" s="5">
        <v>0.45</v>
      </c>
      <c r="L254" s="8">
        <v>1644</v>
      </c>
      <c r="M254" s="7">
        <v>9627.31</v>
      </c>
      <c r="N254" s="5">
        <v>20.18</v>
      </c>
      <c r="O254" s="5" t="s">
        <v>666</v>
      </c>
      <c r="P254" s="8">
        <v>28875</v>
      </c>
      <c r="Q254" s="9">
        <v>412.95</v>
      </c>
    </row>
    <row r="255" spans="1:17" ht="16.8" thickBot="1" x14ac:dyDescent="0.35">
      <c r="A255" s="1" t="s">
        <v>52</v>
      </c>
      <c r="B255" s="2">
        <v>43706</v>
      </c>
      <c r="C255" s="2">
        <v>43706</v>
      </c>
      <c r="D255" s="1" t="s">
        <v>1</v>
      </c>
      <c r="E255" s="1">
        <v>425</v>
      </c>
      <c r="F255" s="1">
        <v>0.2</v>
      </c>
      <c r="G255" s="1">
        <v>0.25</v>
      </c>
      <c r="H255" s="1">
        <v>0.05</v>
      </c>
      <c r="I255" s="1">
        <v>0.05</v>
      </c>
      <c r="J255" s="1">
        <v>0.05</v>
      </c>
      <c r="K255" s="1">
        <v>0</v>
      </c>
      <c r="L255" s="1">
        <v>535</v>
      </c>
      <c r="M255" s="3">
        <v>3127.09</v>
      </c>
      <c r="N255" s="1">
        <v>0.69</v>
      </c>
      <c r="O255" s="1" t="s">
        <v>667</v>
      </c>
      <c r="P255" s="4">
        <v>34375</v>
      </c>
      <c r="Q255" s="10">
        <v>404.4</v>
      </c>
    </row>
    <row r="256" spans="1:17" ht="15" thickBot="1" x14ac:dyDescent="0.35"/>
    <row r="257" spans="1:17" ht="64.8" x14ac:dyDescent="0.3">
      <c r="A257" s="69" t="s">
        <v>17</v>
      </c>
      <c r="B257" s="69" t="s">
        <v>7</v>
      </c>
      <c r="C257" s="69" t="s">
        <v>18</v>
      </c>
      <c r="D257" s="21" t="s">
        <v>19</v>
      </c>
      <c r="E257" s="69" t="s">
        <v>21</v>
      </c>
      <c r="F257" s="69" t="s">
        <v>22</v>
      </c>
      <c r="G257" s="69" t="s">
        <v>23</v>
      </c>
      <c r="H257" s="69" t="s">
        <v>24</v>
      </c>
      <c r="I257" s="69" t="s">
        <v>14</v>
      </c>
      <c r="J257" s="69" t="s">
        <v>25</v>
      </c>
      <c r="K257" s="69" t="s">
        <v>26</v>
      </c>
      <c r="L257" s="69" t="s">
        <v>27</v>
      </c>
      <c r="M257" s="21" t="s">
        <v>28</v>
      </c>
      <c r="N257" s="21" t="s">
        <v>31</v>
      </c>
      <c r="O257" s="69" t="s">
        <v>32</v>
      </c>
      <c r="P257" s="69" t="s">
        <v>33</v>
      </c>
      <c r="Q257" s="69" t="s">
        <v>34</v>
      </c>
    </row>
    <row r="258" spans="1:17" ht="16.2" x14ac:dyDescent="0.3">
      <c r="A258" s="70"/>
      <c r="B258" s="70"/>
      <c r="C258" s="70"/>
      <c r="D258" s="22" t="s">
        <v>20</v>
      </c>
      <c r="E258" s="70"/>
      <c r="F258" s="70"/>
      <c r="G258" s="70"/>
      <c r="H258" s="70"/>
      <c r="I258" s="70"/>
      <c r="J258" s="70"/>
      <c r="K258" s="70"/>
      <c r="L258" s="70"/>
      <c r="M258" s="22" t="s">
        <v>29</v>
      </c>
      <c r="N258" s="22" t="s">
        <v>29</v>
      </c>
      <c r="O258" s="70"/>
      <c r="P258" s="70"/>
      <c r="Q258" s="70"/>
    </row>
    <row r="259" spans="1:17" ht="16.8" thickBot="1" x14ac:dyDescent="0.35">
      <c r="A259" s="71"/>
      <c r="B259" s="71"/>
      <c r="C259" s="71"/>
      <c r="D259" s="23"/>
      <c r="E259" s="71"/>
      <c r="F259" s="71"/>
      <c r="G259" s="71"/>
      <c r="H259" s="71"/>
      <c r="I259" s="71"/>
      <c r="J259" s="71"/>
      <c r="K259" s="71"/>
      <c r="L259" s="71"/>
      <c r="M259" s="23" t="s">
        <v>30</v>
      </c>
      <c r="N259" s="23" t="s">
        <v>30</v>
      </c>
      <c r="O259" s="71"/>
      <c r="P259" s="71"/>
      <c r="Q259" s="71"/>
    </row>
    <row r="260" spans="1:17" ht="16.8" thickBot="1" x14ac:dyDescent="0.35">
      <c r="A260" s="1" t="s">
        <v>52</v>
      </c>
      <c r="B260" s="2">
        <v>43678</v>
      </c>
      <c r="C260" s="2">
        <v>43706</v>
      </c>
      <c r="D260" s="1" t="s">
        <v>5</v>
      </c>
      <c r="E260" s="1">
        <v>415</v>
      </c>
      <c r="F260" s="1">
        <v>6.65</v>
      </c>
      <c r="G260" s="1">
        <v>12.9</v>
      </c>
      <c r="H260" s="1">
        <v>5.65</v>
      </c>
      <c r="I260" s="1">
        <v>9.25</v>
      </c>
      <c r="J260" s="1">
        <v>8.4499999999999993</v>
      </c>
      <c r="K260" s="1">
        <v>9.25</v>
      </c>
      <c r="L260" s="4">
        <v>1222</v>
      </c>
      <c r="M260" s="3">
        <v>7125.35</v>
      </c>
      <c r="N260" s="1">
        <v>152.32</v>
      </c>
      <c r="O260" s="1" t="s">
        <v>669</v>
      </c>
      <c r="P260" s="4">
        <v>-19250</v>
      </c>
      <c r="Q260" s="10">
        <v>417.05</v>
      </c>
    </row>
    <row r="261" spans="1:17" ht="16.8" thickBot="1" x14ac:dyDescent="0.35">
      <c r="A261" s="5" t="s">
        <v>52</v>
      </c>
      <c r="B261" s="6">
        <v>43679</v>
      </c>
      <c r="C261" s="6">
        <v>43706</v>
      </c>
      <c r="D261" s="5" t="s">
        <v>5</v>
      </c>
      <c r="E261" s="5">
        <v>415</v>
      </c>
      <c r="F261" s="5">
        <v>11.75</v>
      </c>
      <c r="G261" s="5">
        <v>15</v>
      </c>
      <c r="H261" s="5">
        <v>8.6999999999999993</v>
      </c>
      <c r="I261" s="5">
        <v>12.35</v>
      </c>
      <c r="J261" s="5">
        <v>12.05</v>
      </c>
      <c r="K261" s="5">
        <v>12.35</v>
      </c>
      <c r="L261" s="8">
        <v>1050</v>
      </c>
      <c r="M261" s="7">
        <v>6167.1</v>
      </c>
      <c r="N261" s="5">
        <v>175.54</v>
      </c>
      <c r="O261" s="5" t="s">
        <v>670</v>
      </c>
      <c r="P261" s="8">
        <v>34375</v>
      </c>
      <c r="Q261" s="9">
        <v>410.6</v>
      </c>
    </row>
    <row r="262" spans="1:17" ht="16.8" thickBot="1" x14ac:dyDescent="0.35">
      <c r="A262" s="1" t="s">
        <v>52</v>
      </c>
      <c r="B262" s="2">
        <v>43682</v>
      </c>
      <c r="C262" s="2">
        <v>43706</v>
      </c>
      <c r="D262" s="1" t="s">
        <v>5</v>
      </c>
      <c r="E262" s="1">
        <v>415</v>
      </c>
      <c r="F262" s="1">
        <v>16.5</v>
      </c>
      <c r="G262" s="1">
        <v>21.7</v>
      </c>
      <c r="H262" s="1">
        <v>14.9</v>
      </c>
      <c r="I262" s="1">
        <v>16.850000000000001</v>
      </c>
      <c r="J262" s="1">
        <v>17.3</v>
      </c>
      <c r="K262" s="1">
        <v>16.850000000000001</v>
      </c>
      <c r="L262" s="1">
        <v>159</v>
      </c>
      <c r="M262" s="1">
        <v>945.85</v>
      </c>
      <c r="N262" s="1">
        <v>38.56</v>
      </c>
      <c r="O262" s="1" t="s">
        <v>671</v>
      </c>
      <c r="P262" s="4">
        <v>-22000</v>
      </c>
      <c r="Q262" s="10">
        <v>402.65</v>
      </c>
    </row>
    <row r="263" spans="1:17" ht="16.8" thickBot="1" x14ac:dyDescent="0.35">
      <c r="A263" s="5" t="s">
        <v>52</v>
      </c>
      <c r="B263" s="6">
        <v>43683</v>
      </c>
      <c r="C263" s="6">
        <v>43706</v>
      </c>
      <c r="D263" s="5" t="s">
        <v>5</v>
      </c>
      <c r="E263" s="5">
        <v>415</v>
      </c>
      <c r="F263" s="5">
        <v>13</v>
      </c>
      <c r="G263" s="5">
        <v>15.85</v>
      </c>
      <c r="H263" s="5">
        <v>11.45</v>
      </c>
      <c r="I263" s="5">
        <v>12.45</v>
      </c>
      <c r="J263" s="5">
        <v>12.05</v>
      </c>
      <c r="K263" s="5">
        <v>12.45</v>
      </c>
      <c r="L263" s="5">
        <v>156</v>
      </c>
      <c r="M263" s="5">
        <v>917.93</v>
      </c>
      <c r="N263" s="5">
        <v>27.75</v>
      </c>
      <c r="O263" s="5" t="s">
        <v>672</v>
      </c>
      <c r="P263" s="5" t="s">
        <v>664</v>
      </c>
      <c r="Q263" s="9">
        <v>410.25</v>
      </c>
    </row>
    <row r="264" spans="1:17" ht="16.8" thickBot="1" x14ac:dyDescent="0.35">
      <c r="A264" s="1" t="s">
        <v>52</v>
      </c>
      <c r="B264" s="2">
        <v>43684</v>
      </c>
      <c r="C264" s="2">
        <v>43706</v>
      </c>
      <c r="D264" s="1" t="s">
        <v>5</v>
      </c>
      <c r="E264" s="1">
        <v>415</v>
      </c>
      <c r="F264" s="1">
        <v>10.55</v>
      </c>
      <c r="G264" s="1">
        <v>15.1</v>
      </c>
      <c r="H264" s="1">
        <v>9.4</v>
      </c>
      <c r="I264" s="1">
        <v>13.8</v>
      </c>
      <c r="J264" s="1">
        <v>13.85</v>
      </c>
      <c r="K264" s="1">
        <v>13.8</v>
      </c>
      <c r="L264" s="1">
        <v>486</v>
      </c>
      <c r="M264" s="3">
        <v>2848.53</v>
      </c>
      <c r="N264" s="1">
        <v>75.290000000000006</v>
      </c>
      <c r="O264" s="1" t="s">
        <v>673</v>
      </c>
      <c r="P264" s="4">
        <v>12375</v>
      </c>
      <c r="Q264" s="10">
        <v>408.4</v>
      </c>
    </row>
    <row r="265" spans="1:17" ht="16.8" thickBot="1" x14ac:dyDescent="0.35">
      <c r="A265" s="5" t="s">
        <v>52</v>
      </c>
      <c r="B265" s="6">
        <v>43685</v>
      </c>
      <c r="C265" s="6">
        <v>43706</v>
      </c>
      <c r="D265" s="5" t="s">
        <v>5</v>
      </c>
      <c r="E265" s="5">
        <v>415</v>
      </c>
      <c r="F265" s="5">
        <v>11.1</v>
      </c>
      <c r="G265" s="5">
        <v>15.45</v>
      </c>
      <c r="H265" s="5">
        <v>8.4</v>
      </c>
      <c r="I265" s="5">
        <v>9.0500000000000007</v>
      </c>
      <c r="J265" s="5">
        <v>8.4499999999999993</v>
      </c>
      <c r="K265" s="5">
        <v>9.0500000000000007</v>
      </c>
      <c r="L265" s="5">
        <v>281</v>
      </c>
      <c r="M265" s="7">
        <v>1648.09</v>
      </c>
      <c r="N265" s="5">
        <v>44.64</v>
      </c>
      <c r="O265" s="5" t="s">
        <v>674</v>
      </c>
      <c r="P265" s="8">
        <v>16500</v>
      </c>
      <c r="Q265" s="9">
        <v>414.4</v>
      </c>
    </row>
    <row r="266" spans="1:17" ht="16.8" thickBot="1" x14ac:dyDescent="0.35">
      <c r="A266" s="1" t="s">
        <v>52</v>
      </c>
      <c r="B266" s="2">
        <v>43686</v>
      </c>
      <c r="C266" s="2">
        <v>43706</v>
      </c>
      <c r="D266" s="1" t="s">
        <v>5</v>
      </c>
      <c r="E266" s="1">
        <v>415</v>
      </c>
      <c r="F266" s="1">
        <v>8.1999999999999993</v>
      </c>
      <c r="G266" s="1">
        <v>9.25</v>
      </c>
      <c r="H266" s="1">
        <v>6.4</v>
      </c>
      <c r="I266" s="1">
        <v>6.85</v>
      </c>
      <c r="J266" s="1">
        <v>6.4</v>
      </c>
      <c r="K266" s="1">
        <v>6.85</v>
      </c>
      <c r="L266" s="4">
        <v>1010</v>
      </c>
      <c r="M266" s="3">
        <v>5868.73</v>
      </c>
      <c r="N266" s="1">
        <v>105.41</v>
      </c>
      <c r="O266" s="1" t="s">
        <v>675</v>
      </c>
      <c r="P266" s="4">
        <v>-34375</v>
      </c>
      <c r="Q266" s="10">
        <v>420.15</v>
      </c>
    </row>
    <row r="267" spans="1:17" ht="16.8" thickBot="1" x14ac:dyDescent="0.35">
      <c r="A267" s="5" t="s">
        <v>52</v>
      </c>
      <c r="B267" s="6">
        <v>43690</v>
      </c>
      <c r="C267" s="6">
        <v>43706</v>
      </c>
      <c r="D267" s="5" t="s">
        <v>5</v>
      </c>
      <c r="E267" s="5">
        <v>415</v>
      </c>
      <c r="F267" s="5">
        <v>7.3</v>
      </c>
      <c r="G267" s="5">
        <v>11.5</v>
      </c>
      <c r="H267" s="5">
        <v>6.2</v>
      </c>
      <c r="I267" s="5">
        <v>10.95</v>
      </c>
      <c r="J267" s="5">
        <v>11.05</v>
      </c>
      <c r="K267" s="5">
        <v>10.95</v>
      </c>
      <c r="L267" s="8">
        <v>1346</v>
      </c>
      <c r="M267" s="7">
        <v>7829.25</v>
      </c>
      <c r="N267" s="5">
        <v>148.63999999999999</v>
      </c>
      <c r="O267" s="5" t="s">
        <v>676</v>
      </c>
      <c r="P267" s="8">
        <v>-30250</v>
      </c>
      <c r="Q267" s="9">
        <v>410.25</v>
      </c>
    </row>
    <row r="268" spans="1:17" ht="16.8" thickBot="1" x14ac:dyDescent="0.35">
      <c r="A268" s="1" t="s">
        <v>52</v>
      </c>
      <c r="B268" s="2">
        <v>43691</v>
      </c>
      <c r="C268" s="2">
        <v>43706</v>
      </c>
      <c r="D268" s="1" t="s">
        <v>5</v>
      </c>
      <c r="E268" s="1">
        <v>415</v>
      </c>
      <c r="F268" s="1">
        <v>9.6</v>
      </c>
      <c r="G268" s="1">
        <v>9.6</v>
      </c>
      <c r="H268" s="1">
        <v>5.55</v>
      </c>
      <c r="I268" s="1">
        <v>7.2</v>
      </c>
      <c r="J268" s="1">
        <v>7.3</v>
      </c>
      <c r="K268" s="1">
        <v>7.2</v>
      </c>
      <c r="L268" s="4">
        <v>1197</v>
      </c>
      <c r="M268" s="3">
        <v>6944.04</v>
      </c>
      <c r="N268" s="1">
        <v>113.66</v>
      </c>
      <c r="O268" s="1" t="s">
        <v>677</v>
      </c>
      <c r="P268" s="4">
        <v>22000</v>
      </c>
      <c r="Q268" s="10">
        <v>417.3</v>
      </c>
    </row>
    <row r="269" spans="1:17" ht="16.8" thickBot="1" x14ac:dyDescent="0.35">
      <c r="A269" s="5" t="s">
        <v>52</v>
      </c>
      <c r="B269" s="6">
        <v>43693</v>
      </c>
      <c r="C269" s="6">
        <v>43706</v>
      </c>
      <c r="D269" s="5" t="s">
        <v>5</v>
      </c>
      <c r="E269" s="5">
        <v>415</v>
      </c>
      <c r="F269" s="5">
        <v>8.1999999999999993</v>
      </c>
      <c r="G269" s="5">
        <v>9.6</v>
      </c>
      <c r="H269" s="5">
        <v>5.45</v>
      </c>
      <c r="I269" s="5">
        <v>5.8</v>
      </c>
      <c r="J269" s="5">
        <v>5.75</v>
      </c>
      <c r="K269" s="5">
        <v>5.8</v>
      </c>
      <c r="L269" s="5">
        <v>823</v>
      </c>
      <c r="M269" s="7">
        <v>4776.7</v>
      </c>
      <c r="N269" s="5">
        <v>80.459999999999994</v>
      </c>
      <c r="O269" s="5" t="s">
        <v>642</v>
      </c>
      <c r="P269" s="8">
        <v>1375</v>
      </c>
      <c r="Q269" s="9">
        <v>418.95</v>
      </c>
    </row>
    <row r="270" spans="1:17" ht="16.8" thickBot="1" x14ac:dyDescent="0.35">
      <c r="A270" s="1" t="s">
        <v>52</v>
      </c>
      <c r="B270" s="2">
        <v>43696</v>
      </c>
      <c r="C270" s="2">
        <v>43706</v>
      </c>
      <c r="D270" s="1" t="s">
        <v>5</v>
      </c>
      <c r="E270" s="1">
        <v>415</v>
      </c>
      <c r="F270" s="1">
        <v>7.05</v>
      </c>
      <c r="G270" s="1">
        <v>8.9</v>
      </c>
      <c r="H270" s="1">
        <v>3.25</v>
      </c>
      <c r="I270" s="1">
        <v>4.0999999999999996</v>
      </c>
      <c r="J270" s="1">
        <v>4.1500000000000004</v>
      </c>
      <c r="K270" s="1">
        <v>4.0999999999999996</v>
      </c>
      <c r="L270" s="1">
        <v>936</v>
      </c>
      <c r="M270" s="3">
        <v>5392.28</v>
      </c>
      <c r="N270" s="1">
        <v>51.23</v>
      </c>
      <c r="O270" s="1" t="s">
        <v>678</v>
      </c>
      <c r="P270" s="4">
        <v>78375</v>
      </c>
      <c r="Q270" s="10">
        <v>423.4</v>
      </c>
    </row>
    <row r="271" spans="1:17" ht="16.8" thickBot="1" x14ac:dyDescent="0.35">
      <c r="A271" s="5" t="s">
        <v>52</v>
      </c>
      <c r="B271" s="6">
        <v>43697</v>
      </c>
      <c r="C271" s="6">
        <v>43706</v>
      </c>
      <c r="D271" s="5" t="s">
        <v>5</v>
      </c>
      <c r="E271" s="5">
        <v>415</v>
      </c>
      <c r="F271" s="5">
        <v>4.7</v>
      </c>
      <c r="G271" s="5">
        <v>8.75</v>
      </c>
      <c r="H271" s="5">
        <v>4</v>
      </c>
      <c r="I271" s="5">
        <v>6.1</v>
      </c>
      <c r="J271" s="5">
        <v>5.9</v>
      </c>
      <c r="K271" s="5">
        <v>6.1</v>
      </c>
      <c r="L271" s="8">
        <v>1622</v>
      </c>
      <c r="M271" s="7">
        <v>9398.84</v>
      </c>
      <c r="N271" s="5">
        <v>143.31</v>
      </c>
      <c r="O271" s="5" t="s">
        <v>679</v>
      </c>
      <c r="P271" s="8">
        <v>-60500</v>
      </c>
      <c r="Q271" s="9">
        <v>416.9</v>
      </c>
    </row>
    <row r="272" spans="1:17" ht="16.8" thickBot="1" x14ac:dyDescent="0.35">
      <c r="A272" s="1" t="s">
        <v>52</v>
      </c>
      <c r="B272" s="2">
        <v>43698</v>
      </c>
      <c r="C272" s="2">
        <v>43706</v>
      </c>
      <c r="D272" s="1" t="s">
        <v>5</v>
      </c>
      <c r="E272" s="1">
        <v>415</v>
      </c>
      <c r="F272" s="1">
        <v>7.65</v>
      </c>
      <c r="G272" s="1">
        <v>8.5</v>
      </c>
      <c r="H272" s="1">
        <v>5</v>
      </c>
      <c r="I272" s="1">
        <v>7.35</v>
      </c>
      <c r="J272" s="1">
        <v>7.5</v>
      </c>
      <c r="K272" s="1">
        <v>7.35</v>
      </c>
      <c r="L272" s="4">
        <v>1349</v>
      </c>
      <c r="M272" s="3">
        <v>7815.44</v>
      </c>
      <c r="N272" s="1">
        <v>117.71</v>
      </c>
      <c r="O272" s="1" t="s">
        <v>680</v>
      </c>
      <c r="P272" s="4">
        <v>81125</v>
      </c>
      <c r="Q272" s="10">
        <v>412.05</v>
      </c>
    </row>
    <row r="273" spans="1:17" ht="16.8" thickBot="1" x14ac:dyDescent="0.35">
      <c r="A273" s="5" t="s">
        <v>52</v>
      </c>
      <c r="B273" s="6">
        <v>43699</v>
      </c>
      <c r="C273" s="6">
        <v>43706</v>
      </c>
      <c r="D273" s="5" t="s">
        <v>5</v>
      </c>
      <c r="E273" s="5">
        <v>415</v>
      </c>
      <c r="F273" s="5">
        <v>8.8000000000000007</v>
      </c>
      <c r="G273" s="5">
        <v>17.100000000000001</v>
      </c>
      <c r="H273" s="5">
        <v>7.15</v>
      </c>
      <c r="I273" s="5">
        <v>16.600000000000001</v>
      </c>
      <c r="J273" s="5">
        <v>16.850000000000001</v>
      </c>
      <c r="K273" s="5">
        <v>16.600000000000001</v>
      </c>
      <c r="L273" s="5">
        <v>316</v>
      </c>
      <c r="M273" s="7">
        <v>1852</v>
      </c>
      <c r="N273" s="5">
        <v>48.83</v>
      </c>
      <c r="O273" s="5" t="s">
        <v>681</v>
      </c>
      <c r="P273" s="8">
        <v>-70125</v>
      </c>
      <c r="Q273" s="9">
        <v>399.1</v>
      </c>
    </row>
    <row r="274" spans="1:17" ht="16.8" thickBot="1" x14ac:dyDescent="0.35">
      <c r="A274" s="1" t="s">
        <v>52</v>
      </c>
      <c r="B274" s="2">
        <v>43700</v>
      </c>
      <c r="C274" s="2">
        <v>43706</v>
      </c>
      <c r="D274" s="1" t="s">
        <v>5</v>
      </c>
      <c r="E274" s="1">
        <v>415</v>
      </c>
      <c r="F274" s="1">
        <v>27</v>
      </c>
      <c r="G274" s="1">
        <v>28</v>
      </c>
      <c r="H274" s="1">
        <v>14.1</v>
      </c>
      <c r="I274" s="1">
        <v>20.9</v>
      </c>
      <c r="J274" s="1">
        <v>20.399999999999999</v>
      </c>
      <c r="K274" s="1">
        <v>20.9</v>
      </c>
      <c r="L274" s="1">
        <v>52</v>
      </c>
      <c r="M274" s="1">
        <v>312.64999999999998</v>
      </c>
      <c r="N274" s="1">
        <v>15.93</v>
      </c>
      <c r="O274" s="1" t="s">
        <v>682</v>
      </c>
      <c r="P274" s="4">
        <v>-33000</v>
      </c>
      <c r="Q274" s="10">
        <v>395.4</v>
      </c>
    </row>
    <row r="275" spans="1:17" ht="16.8" thickBot="1" x14ac:dyDescent="0.35">
      <c r="A275" s="5" t="s">
        <v>52</v>
      </c>
      <c r="B275" s="6">
        <v>43703</v>
      </c>
      <c r="C275" s="6">
        <v>43706</v>
      </c>
      <c r="D275" s="5" t="s">
        <v>5</v>
      </c>
      <c r="E275" s="5">
        <v>415</v>
      </c>
      <c r="F275" s="5">
        <v>13.9</v>
      </c>
      <c r="G275" s="5">
        <v>19.5</v>
      </c>
      <c r="H275" s="5">
        <v>3.8</v>
      </c>
      <c r="I275" s="5">
        <v>7.35</v>
      </c>
      <c r="J275" s="5">
        <v>6.75</v>
      </c>
      <c r="K275" s="5">
        <v>7.35</v>
      </c>
      <c r="L275" s="5">
        <v>59</v>
      </c>
      <c r="M275" s="5">
        <v>345.82</v>
      </c>
      <c r="N275" s="5">
        <v>9.15</v>
      </c>
      <c r="O275" s="5" t="s">
        <v>683</v>
      </c>
      <c r="P275" s="8">
        <v>-30250</v>
      </c>
      <c r="Q275" s="9">
        <v>411.65</v>
      </c>
    </row>
    <row r="276" spans="1:17" ht="16.8" thickBot="1" x14ac:dyDescent="0.35">
      <c r="A276" s="1" t="s">
        <v>52</v>
      </c>
      <c r="B276" s="2">
        <v>43704</v>
      </c>
      <c r="C276" s="2">
        <v>43706</v>
      </c>
      <c r="D276" s="1" t="s">
        <v>5</v>
      </c>
      <c r="E276" s="1">
        <v>415</v>
      </c>
      <c r="F276" s="1">
        <v>7</v>
      </c>
      <c r="G276" s="1">
        <v>8</v>
      </c>
      <c r="H276" s="1">
        <v>2.95</v>
      </c>
      <c r="I276" s="1">
        <v>3.55</v>
      </c>
      <c r="J276" s="1">
        <v>3.1</v>
      </c>
      <c r="K276" s="1">
        <v>3.55</v>
      </c>
      <c r="L276" s="4">
        <v>1616</v>
      </c>
      <c r="M276" s="3">
        <v>9327.14</v>
      </c>
      <c r="N276" s="1">
        <v>105.84</v>
      </c>
      <c r="O276" s="1" t="s">
        <v>684</v>
      </c>
      <c r="P276" s="1" t="s">
        <v>685</v>
      </c>
      <c r="Q276" s="10" t="s">
        <v>349</v>
      </c>
    </row>
    <row r="277" spans="1:17" ht="16.8" thickBot="1" x14ac:dyDescent="0.35">
      <c r="A277" s="5" t="s">
        <v>52</v>
      </c>
      <c r="B277" s="6">
        <v>43705</v>
      </c>
      <c r="C277" s="6">
        <v>43706</v>
      </c>
      <c r="D277" s="5" t="s">
        <v>5</v>
      </c>
      <c r="E277" s="5">
        <v>415</v>
      </c>
      <c r="F277" s="5">
        <v>3.6</v>
      </c>
      <c r="G277" s="5">
        <v>6.65</v>
      </c>
      <c r="H277" s="5">
        <v>3.05</v>
      </c>
      <c r="I277" s="5">
        <v>3.95</v>
      </c>
      <c r="J277" s="5">
        <v>3.75</v>
      </c>
      <c r="K277" s="5">
        <v>3.95</v>
      </c>
      <c r="L277" s="8">
        <v>1920</v>
      </c>
      <c r="M277" s="7">
        <v>11069.33</v>
      </c>
      <c r="N277" s="5">
        <v>113.33</v>
      </c>
      <c r="O277" s="5" t="s">
        <v>686</v>
      </c>
      <c r="P277" s="8">
        <v>-50875</v>
      </c>
      <c r="Q277" s="9">
        <v>412.95</v>
      </c>
    </row>
    <row r="278" spans="1:17" ht="16.8" thickBot="1" x14ac:dyDescent="0.35">
      <c r="A278" s="1" t="s">
        <v>52</v>
      </c>
      <c r="B278" s="2">
        <v>43706</v>
      </c>
      <c r="C278" s="2">
        <v>43706</v>
      </c>
      <c r="D278" s="1" t="s">
        <v>5</v>
      </c>
      <c r="E278" s="1">
        <v>415</v>
      </c>
      <c r="F278" s="1">
        <v>6</v>
      </c>
      <c r="G278" s="1">
        <v>14.65</v>
      </c>
      <c r="H278" s="1">
        <v>4.8499999999999996</v>
      </c>
      <c r="I278" s="1">
        <v>11.1</v>
      </c>
      <c r="J278" s="1">
        <v>10</v>
      </c>
      <c r="K278" s="1">
        <v>0</v>
      </c>
      <c r="L278" s="1">
        <v>516</v>
      </c>
      <c r="M278" s="3">
        <v>3011.45</v>
      </c>
      <c r="N278" s="1">
        <v>67.03</v>
      </c>
      <c r="O278" s="1" t="s">
        <v>687</v>
      </c>
      <c r="P278" s="1" t="s">
        <v>688</v>
      </c>
      <c r="Q278" s="10">
        <v>404.4</v>
      </c>
    </row>
    <row r="279" spans="1:17" ht="15" thickBot="1" x14ac:dyDescent="0.35"/>
    <row r="280" spans="1:17" ht="32.4" x14ac:dyDescent="0.3">
      <c r="A280" s="69" t="s">
        <v>17</v>
      </c>
      <c r="B280" s="69" t="s">
        <v>7</v>
      </c>
      <c r="C280" s="69" t="s">
        <v>18</v>
      </c>
      <c r="D280" s="69" t="s">
        <v>22</v>
      </c>
      <c r="E280" s="69" t="s">
        <v>23</v>
      </c>
      <c r="F280" s="69" t="s">
        <v>24</v>
      </c>
      <c r="G280" s="69" t="s">
        <v>14</v>
      </c>
      <c r="H280" s="69" t="s">
        <v>25</v>
      </c>
      <c r="I280" s="69" t="s">
        <v>26</v>
      </c>
      <c r="J280" s="69" t="s">
        <v>27</v>
      </c>
      <c r="K280" s="21" t="s">
        <v>28</v>
      </c>
      <c r="L280" s="69" t="s">
        <v>32</v>
      </c>
      <c r="M280" s="69" t="s">
        <v>33</v>
      </c>
      <c r="N280" s="69" t="s">
        <v>34</v>
      </c>
    </row>
    <row r="281" spans="1:17" ht="16.2" x14ac:dyDescent="0.3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22" t="s">
        <v>29</v>
      </c>
      <c r="L281" s="70"/>
      <c r="M281" s="70"/>
      <c r="N281" s="70"/>
    </row>
    <row r="282" spans="1:17" ht="16.8" thickBot="1" x14ac:dyDescent="0.3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23" t="s">
        <v>30</v>
      </c>
      <c r="L282" s="71"/>
      <c r="M282" s="71"/>
      <c r="N282" s="71"/>
    </row>
    <row r="283" spans="1:17" ht="16.8" thickBot="1" x14ac:dyDescent="0.35">
      <c r="A283" s="1" t="s">
        <v>0</v>
      </c>
      <c r="B283" s="2">
        <v>43678</v>
      </c>
      <c r="C283" s="2">
        <v>43706</v>
      </c>
      <c r="D283" s="1">
        <v>332.5</v>
      </c>
      <c r="E283" s="1">
        <v>332.8</v>
      </c>
      <c r="F283" s="1">
        <v>313.10000000000002</v>
      </c>
      <c r="G283" s="1">
        <v>319.14999999999998</v>
      </c>
      <c r="H283" s="1">
        <v>318.14999999999998</v>
      </c>
      <c r="I283" s="1">
        <v>319.14999999999998</v>
      </c>
      <c r="J283" s="4">
        <v>31914</v>
      </c>
      <c r="K283" s="1" t="s">
        <v>689</v>
      </c>
      <c r="L283" s="1" t="s">
        <v>690</v>
      </c>
      <c r="M283" s="1" t="s">
        <v>691</v>
      </c>
      <c r="N283" s="10">
        <v>317.14999999999998</v>
      </c>
    </row>
    <row r="284" spans="1:17" ht="16.8" thickBot="1" x14ac:dyDescent="0.35">
      <c r="A284" s="5" t="s">
        <v>0</v>
      </c>
      <c r="B284" s="6">
        <v>43679</v>
      </c>
      <c r="C284" s="6">
        <v>43706</v>
      </c>
      <c r="D284" s="5">
        <v>316.8</v>
      </c>
      <c r="E284" s="5">
        <v>324</v>
      </c>
      <c r="F284" s="5">
        <v>309</v>
      </c>
      <c r="G284" s="5">
        <v>310.39999999999998</v>
      </c>
      <c r="H284" s="5">
        <v>310</v>
      </c>
      <c r="I284" s="5">
        <v>310.39999999999998</v>
      </c>
      <c r="J284" s="8">
        <v>65130</v>
      </c>
      <c r="K284" s="5" t="s">
        <v>692</v>
      </c>
      <c r="L284" s="5" t="s">
        <v>693</v>
      </c>
      <c r="M284" s="5" t="s">
        <v>694</v>
      </c>
      <c r="N284" s="9">
        <v>308.45</v>
      </c>
    </row>
    <row r="285" spans="1:17" ht="16.8" thickBot="1" x14ac:dyDescent="0.35">
      <c r="A285" s="1" t="s">
        <v>0</v>
      </c>
      <c r="B285" s="2">
        <v>43682</v>
      </c>
      <c r="C285" s="2">
        <v>43706</v>
      </c>
      <c r="D285" s="1">
        <v>300.7</v>
      </c>
      <c r="E285" s="1">
        <v>304.7</v>
      </c>
      <c r="F285" s="1">
        <v>293.35000000000002</v>
      </c>
      <c r="G285" s="1">
        <v>302</v>
      </c>
      <c r="H285" s="1">
        <v>301.75</v>
      </c>
      <c r="I285" s="1">
        <v>302</v>
      </c>
      <c r="J285" s="4">
        <v>37727</v>
      </c>
      <c r="K285" s="1" t="s">
        <v>695</v>
      </c>
      <c r="L285" s="1" t="s">
        <v>696</v>
      </c>
      <c r="M285" s="1" t="s">
        <v>697</v>
      </c>
      <c r="N285" s="10">
        <v>300.25</v>
      </c>
    </row>
    <row r="286" spans="1:17" ht="16.8" thickBot="1" x14ac:dyDescent="0.35">
      <c r="A286" s="5" t="s">
        <v>0</v>
      </c>
      <c r="B286" s="6">
        <v>43683</v>
      </c>
      <c r="C286" s="6">
        <v>43706</v>
      </c>
      <c r="D286" s="5">
        <v>300.45</v>
      </c>
      <c r="E286" s="5">
        <v>305.60000000000002</v>
      </c>
      <c r="F286" s="5">
        <v>299.10000000000002</v>
      </c>
      <c r="G286" s="5">
        <v>303.10000000000002</v>
      </c>
      <c r="H286" s="5">
        <v>303</v>
      </c>
      <c r="I286" s="5">
        <v>303.10000000000002</v>
      </c>
      <c r="J286" s="8">
        <v>24429</v>
      </c>
      <c r="K286" s="5" t="s">
        <v>698</v>
      </c>
      <c r="L286" s="5" t="s">
        <v>699</v>
      </c>
      <c r="M286" s="5" t="s">
        <v>700</v>
      </c>
      <c r="N286" s="9">
        <v>301.39999999999998</v>
      </c>
    </row>
    <row r="287" spans="1:17" ht="16.8" thickBot="1" x14ac:dyDescent="0.35">
      <c r="A287" s="1" t="s">
        <v>0</v>
      </c>
      <c r="B287" s="2">
        <v>43684</v>
      </c>
      <c r="C287" s="2">
        <v>43706</v>
      </c>
      <c r="D287" s="1">
        <v>303.39999999999998</v>
      </c>
      <c r="E287" s="1">
        <v>304</v>
      </c>
      <c r="F287" s="1">
        <v>290.25</v>
      </c>
      <c r="G287" s="1">
        <v>291.2</v>
      </c>
      <c r="H287" s="1">
        <v>290.3</v>
      </c>
      <c r="I287" s="1">
        <v>291.2</v>
      </c>
      <c r="J287" s="4">
        <v>29812</v>
      </c>
      <c r="K287" s="1" t="s">
        <v>701</v>
      </c>
      <c r="L287" s="1" t="s">
        <v>702</v>
      </c>
      <c r="M287" s="1" t="s">
        <v>703</v>
      </c>
      <c r="N287" s="10">
        <v>289.89999999999998</v>
      </c>
    </row>
    <row r="288" spans="1:17" ht="16.8" thickBot="1" x14ac:dyDescent="0.35">
      <c r="A288" s="5" t="s">
        <v>0</v>
      </c>
      <c r="B288" s="6">
        <v>43685</v>
      </c>
      <c r="C288" s="6">
        <v>43706</v>
      </c>
      <c r="D288" s="5">
        <v>292</v>
      </c>
      <c r="E288" s="5">
        <v>297</v>
      </c>
      <c r="F288" s="5">
        <v>286.8</v>
      </c>
      <c r="G288" s="5">
        <v>295.89999999999998</v>
      </c>
      <c r="H288" s="5">
        <v>296.8</v>
      </c>
      <c r="I288" s="5">
        <v>295.89999999999998</v>
      </c>
      <c r="J288" s="8">
        <v>29058</v>
      </c>
      <c r="K288" s="5" t="s">
        <v>704</v>
      </c>
      <c r="L288" s="5" t="s">
        <v>705</v>
      </c>
      <c r="M288" s="5" t="s">
        <v>706</v>
      </c>
      <c r="N288" s="9">
        <v>294.35000000000002</v>
      </c>
    </row>
    <row r="289" spans="1:17" ht="16.8" thickBot="1" x14ac:dyDescent="0.35">
      <c r="A289" s="1" t="s">
        <v>0</v>
      </c>
      <c r="B289" s="2">
        <v>43686</v>
      </c>
      <c r="C289" s="2">
        <v>43706</v>
      </c>
      <c r="D289" s="1">
        <v>297.05</v>
      </c>
      <c r="E289" s="1">
        <v>298.75</v>
      </c>
      <c r="F289" s="1">
        <v>290.55</v>
      </c>
      <c r="G289" s="1">
        <v>292.10000000000002</v>
      </c>
      <c r="H289" s="1">
        <v>292.3</v>
      </c>
      <c r="I289" s="1">
        <v>292.10000000000002</v>
      </c>
      <c r="J289" s="4">
        <v>24264</v>
      </c>
      <c r="K289" s="1" t="s">
        <v>707</v>
      </c>
      <c r="L289" s="1" t="s">
        <v>708</v>
      </c>
      <c r="M289" s="1" t="s">
        <v>709</v>
      </c>
      <c r="N289" s="10">
        <v>291.35000000000002</v>
      </c>
    </row>
    <row r="290" spans="1:17" ht="16.8" thickBot="1" x14ac:dyDescent="0.35">
      <c r="A290" s="5" t="s">
        <v>0</v>
      </c>
      <c r="B290" s="6">
        <v>43690</v>
      </c>
      <c r="C290" s="6">
        <v>43706</v>
      </c>
      <c r="D290" s="5">
        <v>290.89999999999998</v>
      </c>
      <c r="E290" s="5">
        <v>292.7</v>
      </c>
      <c r="F290" s="5">
        <v>283.55</v>
      </c>
      <c r="G290" s="5">
        <v>284.3</v>
      </c>
      <c r="H290" s="5">
        <v>283.55</v>
      </c>
      <c r="I290" s="5">
        <v>284.3</v>
      </c>
      <c r="J290" s="8">
        <v>19451</v>
      </c>
      <c r="K290" s="5" t="s">
        <v>710</v>
      </c>
      <c r="L290" s="5" t="s">
        <v>711</v>
      </c>
      <c r="M290" s="5" t="s">
        <v>712</v>
      </c>
      <c r="N290" s="9">
        <v>283.35000000000002</v>
      </c>
    </row>
    <row r="291" spans="1:17" ht="16.8" thickBot="1" x14ac:dyDescent="0.35">
      <c r="A291" s="1" t="s">
        <v>0</v>
      </c>
      <c r="B291" s="2">
        <v>43691</v>
      </c>
      <c r="C291" s="2">
        <v>43706</v>
      </c>
      <c r="D291" s="1">
        <v>286.14999999999998</v>
      </c>
      <c r="E291" s="1">
        <v>291.5</v>
      </c>
      <c r="F291" s="1">
        <v>285.2</v>
      </c>
      <c r="G291" s="1">
        <v>289.75</v>
      </c>
      <c r="H291" s="1">
        <v>288.85000000000002</v>
      </c>
      <c r="I291" s="1">
        <v>289.75</v>
      </c>
      <c r="J291" s="4">
        <v>17760</v>
      </c>
      <c r="K291" s="1" t="s">
        <v>713</v>
      </c>
      <c r="L291" s="1" t="s">
        <v>714</v>
      </c>
      <c r="M291" s="1" t="s">
        <v>715</v>
      </c>
      <c r="N291" s="10">
        <v>289.75</v>
      </c>
    </row>
    <row r="292" spans="1:17" ht="16.8" thickBot="1" x14ac:dyDescent="0.35">
      <c r="A292" s="5" t="s">
        <v>0</v>
      </c>
      <c r="B292" s="6">
        <v>43693</v>
      </c>
      <c r="C292" s="6">
        <v>43706</v>
      </c>
      <c r="D292" s="5">
        <v>288</v>
      </c>
      <c r="E292" s="5">
        <v>293</v>
      </c>
      <c r="F292" s="5">
        <v>284.8</v>
      </c>
      <c r="G292" s="5">
        <v>291.3</v>
      </c>
      <c r="H292" s="5">
        <v>290.7</v>
      </c>
      <c r="I292" s="5">
        <v>291.3</v>
      </c>
      <c r="J292" s="8">
        <v>20273</v>
      </c>
      <c r="K292" s="5" t="s">
        <v>716</v>
      </c>
      <c r="L292" s="5" t="s">
        <v>717</v>
      </c>
      <c r="M292" s="5" t="s">
        <v>718</v>
      </c>
      <c r="N292" s="9">
        <v>290.89999999999998</v>
      </c>
    </row>
    <row r="293" spans="1:17" ht="16.8" thickBot="1" x14ac:dyDescent="0.35">
      <c r="A293" s="1" t="s">
        <v>0</v>
      </c>
      <c r="B293" s="2">
        <v>43696</v>
      </c>
      <c r="C293" s="2">
        <v>43706</v>
      </c>
      <c r="D293" s="1">
        <v>291.95</v>
      </c>
      <c r="E293" s="1">
        <v>292.7</v>
      </c>
      <c r="F293" s="1">
        <v>286.45</v>
      </c>
      <c r="G293" s="1">
        <v>287.05</v>
      </c>
      <c r="H293" s="1">
        <v>286.75</v>
      </c>
      <c r="I293" s="1">
        <v>287.05</v>
      </c>
      <c r="J293" s="4">
        <v>17923</v>
      </c>
      <c r="K293" s="1" t="s">
        <v>719</v>
      </c>
      <c r="L293" s="1" t="s">
        <v>720</v>
      </c>
      <c r="M293" s="1" t="s">
        <v>721</v>
      </c>
      <c r="N293" s="10">
        <v>286.85000000000002</v>
      </c>
    </row>
    <row r="294" spans="1:17" ht="16.8" thickBot="1" x14ac:dyDescent="0.35">
      <c r="A294" s="5" t="s">
        <v>0</v>
      </c>
      <c r="B294" s="6">
        <v>43697</v>
      </c>
      <c r="C294" s="6">
        <v>43706</v>
      </c>
      <c r="D294" s="5">
        <v>287.39999999999998</v>
      </c>
      <c r="E294" s="5">
        <v>287.39999999999998</v>
      </c>
      <c r="F294" s="5">
        <v>280.7</v>
      </c>
      <c r="G294" s="5">
        <v>284.35000000000002</v>
      </c>
      <c r="H294" s="5">
        <v>284.25</v>
      </c>
      <c r="I294" s="5">
        <v>284.35000000000002</v>
      </c>
      <c r="J294" s="8">
        <v>21681</v>
      </c>
      <c r="K294" s="5" t="s">
        <v>722</v>
      </c>
      <c r="L294" s="5" t="s">
        <v>723</v>
      </c>
      <c r="M294" s="5" t="s">
        <v>724</v>
      </c>
      <c r="N294" s="9">
        <v>283.7</v>
      </c>
    </row>
    <row r="295" spans="1:17" ht="16.8" thickBot="1" x14ac:dyDescent="0.35">
      <c r="A295" s="1" t="s">
        <v>0</v>
      </c>
      <c r="B295" s="2">
        <v>43698</v>
      </c>
      <c r="C295" s="2">
        <v>43706</v>
      </c>
      <c r="D295" s="1">
        <v>284.95</v>
      </c>
      <c r="E295" s="1">
        <v>285.89999999999998</v>
      </c>
      <c r="F295" s="1">
        <v>276.64999999999998</v>
      </c>
      <c r="G295" s="1">
        <v>277.85000000000002</v>
      </c>
      <c r="H295" s="1">
        <v>277.3</v>
      </c>
      <c r="I295" s="1">
        <v>277.85000000000002</v>
      </c>
      <c r="J295" s="4">
        <v>21074</v>
      </c>
      <c r="K295" s="1" t="s">
        <v>725</v>
      </c>
      <c r="L295" s="1" t="s">
        <v>726</v>
      </c>
      <c r="M295" s="4">
        <v>-12000</v>
      </c>
      <c r="N295" s="10">
        <v>277.39999999999998</v>
      </c>
    </row>
    <row r="296" spans="1:17" ht="16.8" thickBot="1" x14ac:dyDescent="0.35">
      <c r="A296" s="5" t="s">
        <v>0</v>
      </c>
      <c r="B296" s="6">
        <v>43699</v>
      </c>
      <c r="C296" s="6">
        <v>43706</v>
      </c>
      <c r="D296" s="5">
        <v>277.60000000000002</v>
      </c>
      <c r="E296" s="5">
        <v>277.85000000000002</v>
      </c>
      <c r="F296" s="5">
        <v>266.85000000000002</v>
      </c>
      <c r="G296" s="5">
        <v>268.05</v>
      </c>
      <c r="H296" s="5">
        <v>267.60000000000002</v>
      </c>
      <c r="I296" s="5">
        <v>268.05</v>
      </c>
      <c r="J296" s="8">
        <v>24536</v>
      </c>
      <c r="K296" s="5" t="s">
        <v>727</v>
      </c>
      <c r="L296" s="5" t="s">
        <v>728</v>
      </c>
      <c r="M296" s="5" t="s">
        <v>729</v>
      </c>
      <c r="N296" s="9">
        <v>268.55</v>
      </c>
    </row>
    <row r="297" spans="1:17" ht="16.8" thickBot="1" x14ac:dyDescent="0.35">
      <c r="A297" s="1" t="s">
        <v>0</v>
      </c>
      <c r="B297" s="2">
        <v>43700</v>
      </c>
      <c r="C297" s="2">
        <v>43706</v>
      </c>
      <c r="D297" s="1">
        <v>266.7</v>
      </c>
      <c r="E297" s="1">
        <v>275.60000000000002</v>
      </c>
      <c r="F297" s="1">
        <v>263.14999999999998</v>
      </c>
      <c r="G297" s="1">
        <v>271.60000000000002</v>
      </c>
      <c r="H297" s="1">
        <v>272.10000000000002</v>
      </c>
      <c r="I297" s="1">
        <v>271.60000000000002</v>
      </c>
      <c r="J297" s="4">
        <v>28058</v>
      </c>
      <c r="K297" s="1" t="s">
        <v>730</v>
      </c>
      <c r="L297" s="1" t="s">
        <v>731</v>
      </c>
      <c r="M297" s="1" t="s">
        <v>732</v>
      </c>
      <c r="N297" s="10">
        <v>271.10000000000002</v>
      </c>
    </row>
    <row r="298" spans="1:17" ht="16.8" thickBot="1" x14ac:dyDescent="0.35">
      <c r="A298" s="5" t="s">
        <v>0</v>
      </c>
      <c r="B298" s="6">
        <v>43703</v>
      </c>
      <c r="C298" s="6">
        <v>43706</v>
      </c>
      <c r="D298" s="5">
        <v>286</v>
      </c>
      <c r="E298" s="5">
        <v>287.5</v>
      </c>
      <c r="F298" s="5">
        <v>269.64999999999998</v>
      </c>
      <c r="G298" s="5">
        <v>279.64999999999998</v>
      </c>
      <c r="H298" s="5">
        <v>279</v>
      </c>
      <c r="I298" s="5">
        <v>279.64999999999998</v>
      </c>
      <c r="J298" s="8">
        <v>48360</v>
      </c>
      <c r="K298" s="5" t="s">
        <v>733</v>
      </c>
      <c r="L298" s="5" t="s">
        <v>734</v>
      </c>
      <c r="M298" s="5" t="s">
        <v>735</v>
      </c>
      <c r="N298" s="9">
        <v>280.2</v>
      </c>
    </row>
    <row r="299" spans="1:17" ht="16.8" thickBot="1" x14ac:dyDescent="0.35">
      <c r="A299" s="1" t="s">
        <v>0</v>
      </c>
      <c r="B299" s="2">
        <v>43704</v>
      </c>
      <c r="C299" s="2">
        <v>43706</v>
      </c>
      <c r="D299" s="1">
        <v>283.95</v>
      </c>
      <c r="E299" s="1">
        <v>287.5</v>
      </c>
      <c r="F299" s="1">
        <v>281.89999999999998</v>
      </c>
      <c r="G299" s="1">
        <v>285.25</v>
      </c>
      <c r="H299" s="1">
        <v>285.60000000000002</v>
      </c>
      <c r="I299" s="1">
        <v>285.25</v>
      </c>
      <c r="J299" s="4">
        <v>32000</v>
      </c>
      <c r="K299" s="1" t="s">
        <v>736</v>
      </c>
      <c r="L299" s="1" t="s">
        <v>737</v>
      </c>
      <c r="M299" s="1" t="s">
        <v>738</v>
      </c>
      <c r="N299" s="10" t="s">
        <v>349</v>
      </c>
    </row>
    <row r="300" spans="1:17" ht="16.8" thickBot="1" x14ac:dyDescent="0.35">
      <c r="A300" s="5" t="s">
        <v>0</v>
      </c>
      <c r="B300" s="6">
        <v>43705</v>
      </c>
      <c r="C300" s="6">
        <v>43706</v>
      </c>
      <c r="D300" s="5">
        <v>285.05</v>
      </c>
      <c r="E300" s="5">
        <v>286.05</v>
      </c>
      <c r="F300" s="5">
        <v>281.64999999999998</v>
      </c>
      <c r="G300" s="5">
        <v>284.5</v>
      </c>
      <c r="H300" s="5">
        <v>284.5</v>
      </c>
      <c r="I300" s="5">
        <v>284.5</v>
      </c>
      <c r="J300" s="8">
        <v>20180</v>
      </c>
      <c r="K300" s="5" t="s">
        <v>739</v>
      </c>
      <c r="L300" s="5" t="s">
        <v>740</v>
      </c>
      <c r="M300" s="5" t="s">
        <v>741</v>
      </c>
      <c r="N300" s="9">
        <v>284.89999999999998</v>
      </c>
    </row>
    <row r="301" spans="1:17" ht="16.8" thickBot="1" x14ac:dyDescent="0.35">
      <c r="A301" s="1" t="s">
        <v>0</v>
      </c>
      <c r="B301" s="2">
        <v>43706</v>
      </c>
      <c r="C301" s="2">
        <v>43706</v>
      </c>
      <c r="D301" s="1">
        <v>283</v>
      </c>
      <c r="E301" s="1">
        <v>284</v>
      </c>
      <c r="F301" s="1">
        <v>273.60000000000002</v>
      </c>
      <c r="G301" s="1">
        <v>274.35000000000002</v>
      </c>
      <c r="H301" s="1">
        <v>274.55</v>
      </c>
      <c r="I301" s="1">
        <v>274.5</v>
      </c>
      <c r="J301" s="4">
        <v>26664</v>
      </c>
      <c r="K301" s="1" t="s">
        <v>742</v>
      </c>
      <c r="L301" s="1" t="s">
        <v>743</v>
      </c>
      <c r="M301" s="1" t="s">
        <v>744</v>
      </c>
      <c r="N301" s="10">
        <v>274.5</v>
      </c>
    </row>
    <row r="302" spans="1:17" ht="15" thickBot="1" x14ac:dyDescent="0.35"/>
    <row r="303" spans="1:17" ht="64.8" x14ac:dyDescent="0.3">
      <c r="A303" s="69" t="s">
        <v>17</v>
      </c>
      <c r="B303" s="69" t="s">
        <v>7</v>
      </c>
      <c r="C303" s="69" t="s">
        <v>18</v>
      </c>
      <c r="D303" s="21" t="s">
        <v>19</v>
      </c>
      <c r="E303" s="69" t="s">
        <v>21</v>
      </c>
      <c r="F303" s="69" t="s">
        <v>22</v>
      </c>
      <c r="G303" s="69" t="s">
        <v>23</v>
      </c>
      <c r="H303" s="69" t="s">
        <v>24</v>
      </c>
      <c r="I303" s="69" t="s">
        <v>14</v>
      </c>
      <c r="J303" s="69" t="s">
        <v>25</v>
      </c>
      <c r="K303" s="69" t="s">
        <v>26</v>
      </c>
      <c r="L303" s="69" t="s">
        <v>27</v>
      </c>
      <c r="M303" s="21" t="s">
        <v>28</v>
      </c>
      <c r="N303" s="21" t="s">
        <v>31</v>
      </c>
      <c r="O303" s="69" t="s">
        <v>32</v>
      </c>
      <c r="P303" s="69" t="s">
        <v>33</v>
      </c>
      <c r="Q303" s="69" t="s">
        <v>34</v>
      </c>
    </row>
    <row r="304" spans="1:17" ht="16.2" x14ac:dyDescent="0.3">
      <c r="A304" s="70"/>
      <c r="B304" s="70"/>
      <c r="C304" s="70"/>
      <c r="D304" s="22" t="s">
        <v>20</v>
      </c>
      <c r="E304" s="70"/>
      <c r="F304" s="70"/>
      <c r="G304" s="70"/>
      <c r="H304" s="70"/>
      <c r="I304" s="70"/>
      <c r="J304" s="70"/>
      <c r="K304" s="70"/>
      <c r="L304" s="70"/>
      <c r="M304" s="22" t="s">
        <v>29</v>
      </c>
      <c r="N304" s="22" t="s">
        <v>29</v>
      </c>
      <c r="O304" s="70"/>
      <c r="P304" s="70"/>
      <c r="Q304" s="70"/>
    </row>
    <row r="305" spans="1:17" ht="16.8" thickBot="1" x14ac:dyDescent="0.35">
      <c r="A305" s="71"/>
      <c r="B305" s="71"/>
      <c r="C305" s="71"/>
      <c r="D305" s="23"/>
      <c r="E305" s="71"/>
      <c r="F305" s="71"/>
      <c r="G305" s="71"/>
      <c r="H305" s="71"/>
      <c r="I305" s="71"/>
      <c r="J305" s="71"/>
      <c r="K305" s="71"/>
      <c r="L305" s="71"/>
      <c r="M305" s="23" t="s">
        <v>30</v>
      </c>
      <c r="N305" s="23" t="s">
        <v>30</v>
      </c>
      <c r="O305" s="71"/>
      <c r="P305" s="71"/>
      <c r="Q305" s="71"/>
    </row>
    <row r="306" spans="1:17" ht="16.8" thickBot="1" x14ac:dyDescent="0.35">
      <c r="A306" s="1" t="s">
        <v>0</v>
      </c>
      <c r="B306" s="2">
        <v>43678</v>
      </c>
      <c r="C306" s="2">
        <v>43706</v>
      </c>
      <c r="D306" s="1" t="s">
        <v>1</v>
      </c>
      <c r="E306" s="1">
        <v>325</v>
      </c>
      <c r="F306" s="1">
        <v>17.2</v>
      </c>
      <c r="G306" s="1">
        <v>17.649999999999999</v>
      </c>
      <c r="H306" s="1">
        <v>8.8000000000000007</v>
      </c>
      <c r="I306" s="1">
        <v>10.55</v>
      </c>
      <c r="J306" s="1">
        <v>10.25</v>
      </c>
      <c r="K306" s="1">
        <v>10.55</v>
      </c>
      <c r="L306" s="4">
        <v>1048</v>
      </c>
      <c r="M306" s="3">
        <v>10581.82</v>
      </c>
      <c r="N306" s="1">
        <v>363.82</v>
      </c>
      <c r="O306" s="1" t="s">
        <v>747</v>
      </c>
      <c r="P306" s="1" t="s">
        <v>748</v>
      </c>
      <c r="Q306" s="10">
        <v>317.14999999999998</v>
      </c>
    </row>
    <row r="307" spans="1:17" ht="16.8" thickBot="1" x14ac:dyDescent="0.35">
      <c r="A307" s="5" t="s">
        <v>0</v>
      </c>
      <c r="B307" s="6">
        <v>43679</v>
      </c>
      <c r="C307" s="6">
        <v>43706</v>
      </c>
      <c r="D307" s="5" t="s">
        <v>1</v>
      </c>
      <c r="E307" s="5">
        <v>325</v>
      </c>
      <c r="F307" s="5">
        <v>8.6</v>
      </c>
      <c r="G307" s="5">
        <v>11.8</v>
      </c>
      <c r="H307" s="5">
        <v>5.85</v>
      </c>
      <c r="I307" s="5">
        <v>6.35</v>
      </c>
      <c r="J307" s="5">
        <v>5.95</v>
      </c>
      <c r="K307" s="5">
        <v>6.35</v>
      </c>
      <c r="L307" s="8">
        <v>3803</v>
      </c>
      <c r="M307" s="7">
        <v>38146.9</v>
      </c>
      <c r="N307" s="7">
        <v>1067.6500000000001</v>
      </c>
      <c r="O307" s="5" t="s">
        <v>749</v>
      </c>
      <c r="P307" s="5" t="s">
        <v>750</v>
      </c>
      <c r="Q307" s="9">
        <v>308.45</v>
      </c>
    </row>
    <row r="308" spans="1:17" ht="16.8" thickBot="1" x14ac:dyDescent="0.35">
      <c r="A308" s="1" t="s">
        <v>0</v>
      </c>
      <c r="B308" s="2">
        <v>43682</v>
      </c>
      <c r="C308" s="2">
        <v>43706</v>
      </c>
      <c r="D308" s="1" t="s">
        <v>1</v>
      </c>
      <c r="E308" s="1">
        <v>325</v>
      </c>
      <c r="F308" s="1">
        <v>4.2</v>
      </c>
      <c r="G308" s="1">
        <v>4.2</v>
      </c>
      <c r="H308" s="1">
        <v>2.2999999999999998</v>
      </c>
      <c r="I308" s="1">
        <v>3</v>
      </c>
      <c r="J308" s="1">
        <v>2.95</v>
      </c>
      <c r="K308" s="1">
        <v>3</v>
      </c>
      <c r="L308" s="4">
        <v>1436</v>
      </c>
      <c r="M308" s="3">
        <v>14126.3</v>
      </c>
      <c r="N308" s="1">
        <v>125.3</v>
      </c>
      <c r="O308" s="1" t="s">
        <v>751</v>
      </c>
      <c r="P308" s="1" t="s">
        <v>752</v>
      </c>
      <c r="Q308" s="10">
        <v>300.25</v>
      </c>
    </row>
    <row r="309" spans="1:17" ht="16.8" thickBot="1" x14ac:dyDescent="0.35">
      <c r="A309" s="5" t="s">
        <v>0</v>
      </c>
      <c r="B309" s="6">
        <v>43683</v>
      </c>
      <c r="C309" s="6">
        <v>43706</v>
      </c>
      <c r="D309" s="5" t="s">
        <v>1</v>
      </c>
      <c r="E309" s="5">
        <v>325</v>
      </c>
      <c r="F309" s="5">
        <v>2.95</v>
      </c>
      <c r="G309" s="5">
        <v>3.55</v>
      </c>
      <c r="H309" s="5">
        <v>2.5</v>
      </c>
      <c r="I309" s="5">
        <v>2.9</v>
      </c>
      <c r="J309" s="5">
        <v>2.9</v>
      </c>
      <c r="K309" s="5">
        <v>2.9</v>
      </c>
      <c r="L309" s="5">
        <v>994</v>
      </c>
      <c r="M309" s="7">
        <v>9781.4599999999991</v>
      </c>
      <c r="N309" s="5">
        <v>89.96</v>
      </c>
      <c r="O309" s="5" t="s">
        <v>753</v>
      </c>
      <c r="P309" s="5" t="s">
        <v>754</v>
      </c>
      <c r="Q309" s="9">
        <v>301.39999999999998</v>
      </c>
    </row>
    <row r="310" spans="1:17" ht="16.8" thickBot="1" x14ac:dyDescent="0.35">
      <c r="A310" s="1" t="s">
        <v>0</v>
      </c>
      <c r="B310" s="2">
        <v>43684</v>
      </c>
      <c r="C310" s="2">
        <v>43706</v>
      </c>
      <c r="D310" s="1" t="s">
        <v>1</v>
      </c>
      <c r="E310" s="1">
        <v>325</v>
      </c>
      <c r="F310" s="1">
        <v>2.9</v>
      </c>
      <c r="G310" s="1">
        <v>2.9</v>
      </c>
      <c r="H310" s="1">
        <v>1.1499999999999999</v>
      </c>
      <c r="I310" s="1">
        <v>1.25</v>
      </c>
      <c r="J310" s="1">
        <v>1.2</v>
      </c>
      <c r="K310" s="1">
        <v>1.25</v>
      </c>
      <c r="L310" s="4">
        <v>1468</v>
      </c>
      <c r="M310" s="3">
        <v>14398.1</v>
      </c>
      <c r="N310" s="1">
        <v>85.1</v>
      </c>
      <c r="O310" s="1" t="s">
        <v>755</v>
      </c>
      <c r="P310" s="1" t="s">
        <v>756</v>
      </c>
      <c r="Q310" s="10">
        <v>289.89999999999998</v>
      </c>
    </row>
    <row r="311" spans="1:17" ht="16.8" thickBot="1" x14ac:dyDescent="0.35">
      <c r="A311" s="5" t="s">
        <v>0</v>
      </c>
      <c r="B311" s="6">
        <v>43685</v>
      </c>
      <c r="C311" s="6">
        <v>43706</v>
      </c>
      <c r="D311" s="5" t="s">
        <v>1</v>
      </c>
      <c r="E311" s="5">
        <v>325</v>
      </c>
      <c r="F311" s="5">
        <v>2.0499999999999998</v>
      </c>
      <c r="G311" s="5">
        <v>2.0499999999999998</v>
      </c>
      <c r="H311" s="5">
        <v>0.9</v>
      </c>
      <c r="I311" s="5">
        <v>1.55</v>
      </c>
      <c r="J311" s="5">
        <v>1.8</v>
      </c>
      <c r="K311" s="5">
        <v>1.55</v>
      </c>
      <c r="L311" s="5">
        <v>811</v>
      </c>
      <c r="M311" s="7">
        <v>7936.36</v>
      </c>
      <c r="N311" s="5">
        <v>29.11</v>
      </c>
      <c r="O311" s="5" t="s">
        <v>757</v>
      </c>
      <c r="P311" s="5" t="s">
        <v>758</v>
      </c>
      <c r="Q311" s="9">
        <v>294.35000000000002</v>
      </c>
    </row>
    <row r="312" spans="1:17" ht="16.8" thickBot="1" x14ac:dyDescent="0.35">
      <c r="A312" s="1" t="s">
        <v>0</v>
      </c>
      <c r="B312" s="2">
        <v>43686</v>
      </c>
      <c r="C312" s="2">
        <v>43706</v>
      </c>
      <c r="D312" s="1" t="s">
        <v>1</v>
      </c>
      <c r="E312" s="1">
        <v>325</v>
      </c>
      <c r="F312" s="1">
        <v>1.8</v>
      </c>
      <c r="G312" s="1">
        <v>1.95</v>
      </c>
      <c r="H312" s="1">
        <v>1.2</v>
      </c>
      <c r="I312" s="1">
        <v>1.3</v>
      </c>
      <c r="J312" s="1">
        <v>1.3</v>
      </c>
      <c r="K312" s="1">
        <v>1.3</v>
      </c>
      <c r="L312" s="1">
        <v>671</v>
      </c>
      <c r="M312" s="3">
        <v>6572.66</v>
      </c>
      <c r="N312" s="1">
        <v>30.41</v>
      </c>
      <c r="O312" s="1" t="s">
        <v>759</v>
      </c>
      <c r="P312" s="1" t="s">
        <v>760</v>
      </c>
      <c r="Q312" s="10">
        <v>291.35000000000002</v>
      </c>
    </row>
    <row r="313" spans="1:17" ht="16.8" thickBot="1" x14ac:dyDescent="0.35">
      <c r="A313" s="5" t="s">
        <v>0</v>
      </c>
      <c r="B313" s="6">
        <v>43690</v>
      </c>
      <c r="C313" s="6">
        <v>43706</v>
      </c>
      <c r="D313" s="5" t="s">
        <v>1</v>
      </c>
      <c r="E313" s="5">
        <v>325</v>
      </c>
      <c r="F313" s="5">
        <v>0.9</v>
      </c>
      <c r="G313" s="5">
        <v>1.1000000000000001</v>
      </c>
      <c r="H313" s="5">
        <v>0.75</v>
      </c>
      <c r="I313" s="5">
        <v>0.8</v>
      </c>
      <c r="J313" s="5">
        <v>0.75</v>
      </c>
      <c r="K313" s="5">
        <v>0.8</v>
      </c>
      <c r="L313" s="5">
        <v>611</v>
      </c>
      <c r="M313" s="7">
        <v>5973.11</v>
      </c>
      <c r="N313" s="5">
        <v>15.86</v>
      </c>
      <c r="O313" s="5" t="s">
        <v>761</v>
      </c>
      <c r="P313" s="8">
        <v>-96000</v>
      </c>
      <c r="Q313" s="9">
        <v>283.35000000000002</v>
      </c>
    </row>
    <row r="314" spans="1:17" ht="16.8" thickBot="1" x14ac:dyDescent="0.35">
      <c r="A314" s="1" t="s">
        <v>0</v>
      </c>
      <c r="B314" s="2">
        <v>43691</v>
      </c>
      <c r="C314" s="2">
        <v>43706</v>
      </c>
      <c r="D314" s="1" t="s">
        <v>1</v>
      </c>
      <c r="E314" s="1">
        <v>325</v>
      </c>
      <c r="F314" s="1">
        <v>0.75</v>
      </c>
      <c r="G314" s="1">
        <v>0.85</v>
      </c>
      <c r="H314" s="1">
        <v>0.7</v>
      </c>
      <c r="I314" s="1">
        <v>0.8</v>
      </c>
      <c r="J314" s="1">
        <v>0.75</v>
      </c>
      <c r="K314" s="1">
        <v>0.8</v>
      </c>
      <c r="L314" s="1">
        <v>257</v>
      </c>
      <c r="M314" s="3">
        <v>2511.5300000000002</v>
      </c>
      <c r="N314" s="1">
        <v>5.78</v>
      </c>
      <c r="O314" s="1" t="s">
        <v>762</v>
      </c>
      <c r="P314" s="4">
        <v>-60000</v>
      </c>
      <c r="Q314" s="10">
        <v>289.75</v>
      </c>
    </row>
    <row r="315" spans="1:17" ht="16.8" thickBot="1" x14ac:dyDescent="0.35">
      <c r="A315" s="5" t="s">
        <v>0</v>
      </c>
      <c r="B315" s="6">
        <v>43693</v>
      </c>
      <c r="C315" s="6">
        <v>43706</v>
      </c>
      <c r="D315" s="5" t="s">
        <v>1</v>
      </c>
      <c r="E315" s="5">
        <v>325</v>
      </c>
      <c r="F315" s="5">
        <v>0.6</v>
      </c>
      <c r="G315" s="5">
        <v>0.9</v>
      </c>
      <c r="H315" s="5">
        <v>0.55000000000000004</v>
      </c>
      <c r="I315" s="5">
        <v>0.85</v>
      </c>
      <c r="J315" s="5">
        <v>0.9</v>
      </c>
      <c r="K315" s="5">
        <v>0.85</v>
      </c>
      <c r="L315" s="5">
        <v>376</v>
      </c>
      <c r="M315" s="7">
        <v>3673.27</v>
      </c>
      <c r="N315" s="5">
        <v>7.27</v>
      </c>
      <c r="O315" s="5" t="s">
        <v>763</v>
      </c>
      <c r="P315" s="5" t="s">
        <v>764</v>
      </c>
      <c r="Q315" s="9">
        <v>290.89999999999998</v>
      </c>
    </row>
    <row r="316" spans="1:17" ht="16.8" thickBot="1" x14ac:dyDescent="0.35">
      <c r="A316" s="1" t="s">
        <v>0</v>
      </c>
      <c r="B316" s="2">
        <v>43696</v>
      </c>
      <c r="C316" s="2">
        <v>43706</v>
      </c>
      <c r="D316" s="1" t="s">
        <v>1</v>
      </c>
      <c r="E316" s="1">
        <v>325</v>
      </c>
      <c r="F316" s="1">
        <v>0.9</v>
      </c>
      <c r="G316" s="1">
        <v>0.9</v>
      </c>
      <c r="H316" s="1">
        <v>0.55000000000000004</v>
      </c>
      <c r="I316" s="1">
        <v>0.65</v>
      </c>
      <c r="J316" s="1">
        <v>0.65</v>
      </c>
      <c r="K316" s="1">
        <v>0.65</v>
      </c>
      <c r="L316" s="1">
        <v>345</v>
      </c>
      <c r="M316" s="3">
        <v>3370.16</v>
      </c>
      <c r="N316" s="1">
        <v>6.41</v>
      </c>
      <c r="O316" s="1" t="s">
        <v>765</v>
      </c>
      <c r="P316" s="4">
        <v>6000</v>
      </c>
      <c r="Q316" s="10">
        <v>286.85000000000002</v>
      </c>
    </row>
    <row r="317" spans="1:17" ht="16.8" thickBot="1" x14ac:dyDescent="0.35">
      <c r="A317" s="5" t="s">
        <v>0</v>
      </c>
      <c r="B317" s="6">
        <v>43697</v>
      </c>
      <c r="C317" s="6">
        <v>43706</v>
      </c>
      <c r="D317" s="5" t="s">
        <v>1</v>
      </c>
      <c r="E317" s="5">
        <v>325</v>
      </c>
      <c r="F317" s="5">
        <v>0.55000000000000004</v>
      </c>
      <c r="G317" s="5">
        <v>0.55000000000000004</v>
      </c>
      <c r="H317" s="5">
        <v>0.35</v>
      </c>
      <c r="I317" s="5">
        <v>0.45</v>
      </c>
      <c r="J317" s="5">
        <v>0.45</v>
      </c>
      <c r="K317" s="5">
        <v>0.45</v>
      </c>
      <c r="L317" s="5">
        <v>355</v>
      </c>
      <c r="M317" s="7">
        <v>3465.82</v>
      </c>
      <c r="N317" s="5">
        <v>4.57</v>
      </c>
      <c r="O317" s="5" t="s">
        <v>753</v>
      </c>
      <c r="P317" s="8">
        <v>-75000</v>
      </c>
      <c r="Q317" s="9">
        <v>283.7</v>
      </c>
    </row>
    <row r="318" spans="1:17" ht="16.8" thickBot="1" x14ac:dyDescent="0.35">
      <c r="A318" s="1" t="s">
        <v>0</v>
      </c>
      <c r="B318" s="2">
        <v>43698</v>
      </c>
      <c r="C318" s="2">
        <v>43706</v>
      </c>
      <c r="D318" s="1" t="s">
        <v>1</v>
      </c>
      <c r="E318" s="1">
        <v>325</v>
      </c>
      <c r="F318" s="1">
        <v>0.45</v>
      </c>
      <c r="G318" s="1">
        <v>0.45</v>
      </c>
      <c r="H318" s="1">
        <v>0.3</v>
      </c>
      <c r="I318" s="1">
        <v>0.35</v>
      </c>
      <c r="J318" s="1">
        <v>0.35</v>
      </c>
      <c r="K318" s="1">
        <v>0.35</v>
      </c>
      <c r="L318" s="1">
        <v>177</v>
      </c>
      <c r="M318" s="3">
        <v>1727.54</v>
      </c>
      <c r="N318" s="1">
        <v>1.79</v>
      </c>
      <c r="O318" s="1" t="s">
        <v>766</v>
      </c>
      <c r="P318" s="1" t="s">
        <v>767</v>
      </c>
      <c r="Q318" s="10">
        <v>277.39999999999998</v>
      </c>
    </row>
    <row r="319" spans="1:17" ht="16.8" thickBot="1" x14ac:dyDescent="0.35">
      <c r="A319" s="5" t="s">
        <v>0</v>
      </c>
      <c r="B319" s="6">
        <v>43699</v>
      </c>
      <c r="C319" s="6">
        <v>43706</v>
      </c>
      <c r="D319" s="5" t="s">
        <v>1</v>
      </c>
      <c r="E319" s="5">
        <v>325</v>
      </c>
      <c r="F319" s="5">
        <v>0.3</v>
      </c>
      <c r="G319" s="5">
        <v>0.3</v>
      </c>
      <c r="H319" s="5">
        <v>0.2</v>
      </c>
      <c r="I319" s="5">
        <v>0.2</v>
      </c>
      <c r="J319" s="5">
        <v>0.2</v>
      </c>
      <c r="K319" s="5">
        <v>0.2</v>
      </c>
      <c r="L319" s="5">
        <v>106</v>
      </c>
      <c r="M319" s="7">
        <v>1034.21</v>
      </c>
      <c r="N319" s="5">
        <v>0.71</v>
      </c>
      <c r="O319" s="5" t="s">
        <v>768</v>
      </c>
      <c r="P319" s="8">
        <v>-87000</v>
      </c>
      <c r="Q319" s="9">
        <v>268.55</v>
      </c>
    </row>
    <row r="320" spans="1:17" ht="16.8" thickBot="1" x14ac:dyDescent="0.35">
      <c r="A320" s="1" t="s">
        <v>0</v>
      </c>
      <c r="B320" s="2">
        <v>43700</v>
      </c>
      <c r="C320" s="2">
        <v>43706</v>
      </c>
      <c r="D320" s="1" t="s">
        <v>1</v>
      </c>
      <c r="E320" s="1">
        <v>325</v>
      </c>
      <c r="F320" s="1">
        <v>0.15</v>
      </c>
      <c r="G320" s="1">
        <v>0.35</v>
      </c>
      <c r="H320" s="1">
        <v>0.1</v>
      </c>
      <c r="I320" s="1">
        <v>0.3</v>
      </c>
      <c r="J320" s="1">
        <v>0.3</v>
      </c>
      <c r="K320" s="1">
        <v>0.3</v>
      </c>
      <c r="L320" s="1">
        <v>268</v>
      </c>
      <c r="M320" s="3">
        <v>2614.73</v>
      </c>
      <c r="N320" s="1">
        <v>1.73</v>
      </c>
      <c r="O320" s="1" t="s">
        <v>75</v>
      </c>
      <c r="P320" s="1" t="s">
        <v>724</v>
      </c>
      <c r="Q320" s="10">
        <v>271.10000000000002</v>
      </c>
    </row>
    <row r="321" spans="1:17" ht="16.8" thickBot="1" x14ac:dyDescent="0.35">
      <c r="A321" s="5" t="s">
        <v>0</v>
      </c>
      <c r="B321" s="6">
        <v>43703</v>
      </c>
      <c r="C321" s="6">
        <v>43706</v>
      </c>
      <c r="D321" s="5" t="s">
        <v>1</v>
      </c>
      <c r="E321" s="5">
        <v>325</v>
      </c>
      <c r="F321" s="5">
        <v>0.6</v>
      </c>
      <c r="G321" s="5">
        <v>0.6</v>
      </c>
      <c r="H321" s="5">
        <v>0.15</v>
      </c>
      <c r="I321" s="5">
        <v>0.3</v>
      </c>
      <c r="J321" s="5">
        <v>0.3</v>
      </c>
      <c r="K321" s="5">
        <v>0.3</v>
      </c>
      <c r="L321" s="5">
        <v>551</v>
      </c>
      <c r="M321" s="7">
        <v>5376.89</v>
      </c>
      <c r="N321" s="5">
        <v>4.6399999999999997</v>
      </c>
      <c r="O321" s="5" t="s">
        <v>769</v>
      </c>
      <c r="P321" s="8">
        <v>-48000</v>
      </c>
      <c r="Q321" s="9">
        <v>280.2</v>
      </c>
    </row>
    <row r="322" spans="1:17" ht="16.8" thickBot="1" x14ac:dyDescent="0.35">
      <c r="A322" s="1" t="s">
        <v>0</v>
      </c>
      <c r="B322" s="2">
        <v>43704</v>
      </c>
      <c r="C322" s="2">
        <v>43706</v>
      </c>
      <c r="D322" s="1" t="s">
        <v>1</v>
      </c>
      <c r="E322" s="1">
        <v>325</v>
      </c>
      <c r="F322" s="1">
        <v>0.25</v>
      </c>
      <c r="G322" s="1">
        <v>0.25</v>
      </c>
      <c r="H322" s="1">
        <v>0.1</v>
      </c>
      <c r="I322" s="1">
        <v>0.1</v>
      </c>
      <c r="J322" s="1">
        <v>0.1</v>
      </c>
      <c r="K322" s="1">
        <v>0.1</v>
      </c>
      <c r="L322" s="1">
        <v>179</v>
      </c>
      <c r="M322" s="3">
        <v>1746.07</v>
      </c>
      <c r="N322" s="1">
        <v>0.82</v>
      </c>
      <c r="O322" s="1" t="s">
        <v>770</v>
      </c>
      <c r="P322" s="4">
        <v>-54000</v>
      </c>
      <c r="Q322" s="10" t="s">
        <v>349</v>
      </c>
    </row>
    <row r="323" spans="1:17" ht="16.8" thickBot="1" x14ac:dyDescent="0.35">
      <c r="A323" s="5" t="s">
        <v>0</v>
      </c>
      <c r="B323" s="6">
        <v>43705</v>
      </c>
      <c r="C323" s="6">
        <v>43706</v>
      </c>
      <c r="D323" s="5" t="s">
        <v>1</v>
      </c>
      <c r="E323" s="5">
        <v>325</v>
      </c>
      <c r="F323" s="5">
        <v>0.1</v>
      </c>
      <c r="G323" s="5">
        <v>0.1</v>
      </c>
      <c r="H323" s="5">
        <v>0.05</v>
      </c>
      <c r="I323" s="5">
        <v>0.1</v>
      </c>
      <c r="J323" s="5">
        <v>0.05</v>
      </c>
      <c r="K323" s="5">
        <v>0.1</v>
      </c>
      <c r="L323" s="5">
        <v>152</v>
      </c>
      <c r="M323" s="7">
        <v>1482.26</v>
      </c>
      <c r="N323" s="5">
        <v>0.26</v>
      </c>
      <c r="O323" s="5" t="s">
        <v>771</v>
      </c>
      <c r="P323" s="5" t="s">
        <v>758</v>
      </c>
      <c r="Q323" s="9">
        <v>284.89999999999998</v>
      </c>
    </row>
    <row r="324" spans="1:17" ht="16.8" thickBot="1" x14ac:dyDescent="0.35">
      <c r="A324" s="1" t="s">
        <v>0</v>
      </c>
      <c r="B324" s="2">
        <v>43706</v>
      </c>
      <c r="C324" s="2">
        <v>43706</v>
      </c>
      <c r="D324" s="1" t="s">
        <v>1</v>
      </c>
      <c r="E324" s="1">
        <v>325</v>
      </c>
      <c r="F324" s="1">
        <v>0.05</v>
      </c>
      <c r="G324" s="1">
        <v>0.05</v>
      </c>
      <c r="H324" s="1">
        <v>0.05</v>
      </c>
      <c r="I324" s="1">
        <v>0.05</v>
      </c>
      <c r="J324" s="1">
        <v>0.05</v>
      </c>
      <c r="K324" s="1">
        <v>0</v>
      </c>
      <c r="L324" s="1">
        <v>3</v>
      </c>
      <c r="M324" s="1">
        <v>29.25</v>
      </c>
      <c r="N324" s="1">
        <v>0</v>
      </c>
      <c r="O324" s="1" t="s">
        <v>772</v>
      </c>
      <c r="P324" s="4">
        <v>6000</v>
      </c>
      <c r="Q324" s="10">
        <v>274.5</v>
      </c>
    </row>
    <row r="325" spans="1:17" x14ac:dyDescent="0.3">
      <c r="A325" s="24"/>
    </row>
    <row r="326" spans="1:17" x14ac:dyDescent="0.3">
      <c r="A326" s="24"/>
    </row>
    <row r="327" spans="1:17" x14ac:dyDescent="0.3">
      <c r="A327" s="77" t="s">
        <v>356</v>
      </c>
    </row>
    <row r="328" spans="1:17" ht="39.6" thickBot="1" x14ac:dyDescent="0.35">
      <c r="A328" s="77" t="s">
        <v>357</v>
      </c>
    </row>
    <row r="329" spans="1:17" ht="64.8" x14ac:dyDescent="0.3">
      <c r="A329" s="69" t="s">
        <v>43</v>
      </c>
      <c r="B329" s="69" t="s">
        <v>7</v>
      </c>
      <c r="C329" s="69" t="s">
        <v>18</v>
      </c>
      <c r="D329" s="21" t="s">
        <v>19</v>
      </c>
      <c r="E329" s="69" t="s">
        <v>21</v>
      </c>
      <c r="F329" s="69" t="s">
        <v>22</v>
      </c>
      <c r="G329" s="69" t="s">
        <v>23</v>
      </c>
      <c r="H329" s="69" t="s">
        <v>24</v>
      </c>
      <c r="I329" s="69" t="s">
        <v>14</v>
      </c>
      <c r="J329" s="69" t="s">
        <v>25</v>
      </c>
      <c r="K329" s="69" t="s">
        <v>26</v>
      </c>
      <c r="L329" s="69" t="s">
        <v>27</v>
      </c>
      <c r="M329" s="21" t="s">
        <v>28</v>
      </c>
      <c r="N329" s="21" t="s">
        <v>31</v>
      </c>
      <c r="O329" s="69" t="s">
        <v>32</v>
      </c>
      <c r="P329" s="69" t="s">
        <v>33</v>
      </c>
      <c r="Q329" s="69" t="s">
        <v>34</v>
      </c>
    </row>
    <row r="330" spans="1:17" ht="16.2" x14ac:dyDescent="0.3">
      <c r="A330" s="70"/>
      <c r="B330" s="70"/>
      <c r="C330" s="70"/>
      <c r="D330" s="22" t="s">
        <v>20</v>
      </c>
      <c r="E330" s="70"/>
      <c r="F330" s="70"/>
      <c r="G330" s="70"/>
      <c r="H330" s="70"/>
      <c r="I330" s="70"/>
      <c r="J330" s="70"/>
      <c r="K330" s="70"/>
      <c r="L330" s="70"/>
      <c r="M330" s="22" t="s">
        <v>29</v>
      </c>
      <c r="N330" s="22" t="s">
        <v>29</v>
      </c>
      <c r="O330" s="70"/>
      <c r="P330" s="70"/>
      <c r="Q330" s="70"/>
    </row>
    <row r="331" spans="1:17" ht="16.8" thickBot="1" x14ac:dyDescent="0.35">
      <c r="A331" s="71"/>
      <c r="B331" s="71"/>
      <c r="C331" s="71"/>
      <c r="D331" s="23"/>
      <c r="E331" s="71"/>
      <c r="F331" s="71"/>
      <c r="G331" s="71"/>
      <c r="H331" s="71"/>
      <c r="I331" s="71"/>
      <c r="J331" s="71"/>
      <c r="K331" s="71"/>
      <c r="L331" s="71"/>
      <c r="M331" s="23" t="s">
        <v>30</v>
      </c>
      <c r="N331" s="23" t="s">
        <v>30</v>
      </c>
      <c r="O331" s="71"/>
      <c r="P331" s="71"/>
      <c r="Q331" s="71"/>
    </row>
    <row r="332" spans="1:17" ht="16.8" thickBot="1" x14ac:dyDescent="0.35">
      <c r="A332" s="1" t="s">
        <v>0</v>
      </c>
      <c r="B332" s="2">
        <v>43678</v>
      </c>
      <c r="C332" s="2">
        <v>43706</v>
      </c>
      <c r="D332" s="1" t="s">
        <v>5</v>
      </c>
      <c r="E332" s="1">
        <v>315</v>
      </c>
      <c r="F332" s="1">
        <v>7.15</v>
      </c>
      <c r="G332" s="1">
        <v>14.75</v>
      </c>
      <c r="H332" s="1">
        <v>6.8</v>
      </c>
      <c r="I332" s="1">
        <v>11</v>
      </c>
      <c r="J332" s="1">
        <v>11.6</v>
      </c>
      <c r="K332" s="1">
        <v>11</v>
      </c>
      <c r="L332" s="4">
        <v>1507</v>
      </c>
      <c r="M332" s="3">
        <v>14740.38</v>
      </c>
      <c r="N332" s="1">
        <v>499.23</v>
      </c>
      <c r="O332" s="1" t="s">
        <v>773</v>
      </c>
      <c r="P332" s="1" t="s">
        <v>774</v>
      </c>
      <c r="Q332" s="10">
        <v>317.14999999999998</v>
      </c>
    </row>
    <row r="333" spans="1:17" ht="16.8" thickBot="1" x14ac:dyDescent="0.35">
      <c r="A333" s="5" t="s">
        <v>0</v>
      </c>
      <c r="B333" s="6">
        <v>43679</v>
      </c>
      <c r="C333" s="6">
        <v>43706</v>
      </c>
      <c r="D333" s="5" t="s">
        <v>5</v>
      </c>
      <c r="E333" s="5">
        <v>315</v>
      </c>
      <c r="F333" s="5">
        <v>13.35</v>
      </c>
      <c r="G333" s="5">
        <v>15.75</v>
      </c>
      <c r="H333" s="5">
        <v>8.35</v>
      </c>
      <c r="I333" s="5">
        <v>14.6</v>
      </c>
      <c r="J333" s="5">
        <v>14.1</v>
      </c>
      <c r="K333" s="5">
        <v>14.6</v>
      </c>
      <c r="L333" s="8">
        <v>4307</v>
      </c>
      <c r="M333" s="7">
        <v>42188.06</v>
      </c>
      <c r="N333" s="7">
        <v>1486.91</v>
      </c>
      <c r="O333" s="5" t="s">
        <v>775</v>
      </c>
      <c r="P333" s="5" t="s">
        <v>776</v>
      </c>
      <c r="Q333" s="9">
        <v>308.45</v>
      </c>
    </row>
    <row r="334" spans="1:17" ht="16.8" thickBot="1" x14ac:dyDescent="0.35">
      <c r="A334" s="1" t="s">
        <v>0</v>
      </c>
      <c r="B334" s="2">
        <v>43682</v>
      </c>
      <c r="C334" s="2">
        <v>43706</v>
      </c>
      <c r="D334" s="1" t="s">
        <v>5</v>
      </c>
      <c r="E334" s="1">
        <v>315</v>
      </c>
      <c r="F334" s="1">
        <v>20</v>
      </c>
      <c r="G334" s="1">
        <v>25.1</v>
      </c>
      <c r="H334" s="1">
        <v>16.850000000000001</v>
      </c>
      <c r="I334" s="1">
        <v>18.2</v>
      </c>
      <c r="J334" s="1">
        <v>18.45</v>
      </c>
      <c r="K334" s="1">
        <v>18.2</v>
      </c>
      <c r="L334" s="1">
        <v>233</v>
      </c>
      <c r="M334" s="3">
        <v>2349.1999999999998</v>
      </c>
      <c r="N334" s="1">
        <v>147.35</v>
      </c>
      <c r="O334" s="1" t="s">
        <v>777</v>
      </c>
      <c r="P334" s="1" t="s">
        <v>778</v>
      </c>
      <c r="Q334" s="10">
        <v>300.25</v>
      </c>
    </row>
    <row r="335" spans="1:17" ht="16.8" thickBot="1" x14ac:dyDescent="0.35">
      <c r="A335" s="5" t="s">
        <v>0</v>
      </c>
      <c r="B335" s="6">
        <v>43683</v>
      </c>
      <c r="C335" s="6">
        <v>43706</v>
      </c>
      <c r="D335" s="5" t="s">
        <v>5</v>
      </c>
      <c r="E335" s="5">
        <v>315</v>
      </c>
      <c r="F335" s="5">
        <v>17.45</v>
      </c>
      <c r="G335" s="5">
        <v>19.600000000000001</v>
      </c>
      <c r="H335" s="5">
        <v>15.5</v>
      </c>
      <c r="I335" s="5">
        <v>17.2</v>
      </c>
      <c r="J335" s="5">
        <v>17.2</v>
      </c>
      <c r="K335" s="5">
        <v>17.2</v>
      </c>
      <c r="L335" s="5">
        <v>50</v>
      </c>
      <c r="M335" s="5">
        <v>498.37</v>
      </c>
      <c r="N335" s="5">
        <v>25.87</v>
      </c>
      <c r="O335" s="5" t="s">
        <v>779</v>
      </c>
      <c r="P335" s="8">
        <v>-18000</v>
      </c>
      <c r="Q335" s="9">
        <v>301.39999999999998</v>
      </c>
    </row>
    <row r="336" spans="1:17" ht="16.8" thickBot="1" x14ac:dyDescent="0.35">
      <c r="A336" s="1" t="s">
        <v>0</v>
      </c>
      <c r="B336" s="2">
        <v>43684</v>
      </c>
      <c r="C336" s="2">
        <v>43706</v>
      </c>
      <c r="D336" s="1" t="s">
        <v>5</v>
      </c>
      <c r="E336" s="1">
        <v>315</v>
      </c>
      <c r="F336" s="1">
        <v>16.95</v>
      </c>
      <c r="G336" s="1">
        <v>26.35</v>
      </c>
      <c r="H336" s="1">
        <v>16.899999999999999</v>
      </c>
      <c r="I336" s="1">
        <v>26.25</v>
      </c>
      <c r="J336" s="1">
        <v>26.35</v>
      </c>
      <c r="K336" s="1">
        <v>26.25</v>
      </c>
      <c r="L336" s="1">
        <v>48</v>
      </c>
      <c r="M336" s="1">
        <v>482.73</v>
      </c>
      <c r="N336" s="1">
        <v>29.13</v>
      </c>
      <c r="O336" s="1" t="s">
        <v>780</v>
      </c>
      <c r="P336" s="4">
        <v>-15000</v>
      </c>
      <c r="Q336" s="10">
        <v>289.89999999999998</v>
      </c>
    </row>
    <row r="337" spans="1:17" ht="16.8" thickBot="1" x14ac:dyDescent="0.35">
      <c r="A337" s="5" t="s">
        <v>0</v>
      </c>
      <c r="B337" s="6">
        <v>43685</v>
      </c>
      <c r="C337" s="6">
        <v>43706</v>
      </c>
      <c r="D337" s="5" t="s">
        <v>5</v>
      </c>
      <c r="E337" s="5">
        <v>315</v>
      </c>
      <c r="F337" s="5">
        <v>26.25</v>
      </c>
      <c r="G337" s="5">
        <v>28.7</v>
      </c>
      <c r="H337" s="5">
        <v>21.25</v>
      </c>
      <c r="I337" s="5">
        <v>22.2</v>
      </c>
      <c r="J337" s="5">
        <v>21.85</v>
      </c>
      <c r="K337" s="5">
        <v>22.2</v>
      </c>
      <c r="L337" s="5">
        <v>32</v>
      </c>
      <c r="M337" s="5">
        <v>327.49</v>
      </c>
      <c r="N337" s="5">
        <v>25.09</v>
      </c>
      <c r="O337" s="5" t="s">
        <v>781</v>
      </c>
      <c r="P337" s="8">
        <v>-51000</v>
      </c>
      <c r="Q337" s="9">
        <v>294.35000000000002</v>
      </c>
    </row>
    <row r="338" spans="1:17" ht="16.8" thickBot="1" x14ac:dyDescent="0.35">
      <c r="A338" s="1" t="s">
        <v>0</v>
      </c>
      <c r="B338" s="2">
        <v>43686</v>
      </c>
      <c r="C338" s="2">
        <v>43706</v>
      </c>
      <c r="D338" s="1" t="s">
        <v>5</v>
      </c>
      <c r="E338" s="1">
        <v>315</v>
      </c>
      <c r="F338" s="1">
        <v>22</v>
      </c>
      <c r="G338" s="1">
        <v>25.65</v>
      </c>
      <c r="H338" s="1">
        <v>20.149999999999999</v>
      </c>
      <c r="I338" s="1">
        <v>25.6</v>
      </c>
      <c r="J338" s="1">
        <v>25.65</v>
      </c>
      <c r="K338" s="1">
        <v>25.6</v>
      </c>
      <c r="L338" s="1">
        <v>8</v>
      </c>
      <c r="M338" s="1">
        <v>81.17</v>
      </c>
      <c r="N338" s="1">
        <v>5.57</v>
      </c>
      <c r="O338" s="1" t="s">
        <v>782</v>
      </c>
      <c r="P338" s="4">
        <v>-15000</v>
      </c>
      <c r="Q338" s="10">
        <v>291.35000000000002</v>
      </c>
    </row>
    <row r="339" spans="1:17" ht="16.8" thickBot="1" x14ac:dyDescent="0.35">
      <c r="A339" s="5" t="s">
        <v>0</v>
      </c>
      <c r="B339" s="6">
        <v>43690</v>
      </c>
      <c r="C339" s="6">
        <v>43706</v>
      </c>
      <c r="D339" s="5" t="s">
        <v>5</v>
      </c>
      <c r="E339" s="5">
        <v>315</v>
      </c>
      <c r="F339" s="5">
        <v>30.95</v>
      </c>
      <c r="G339" s="5">
        <v>31.55</v>
      </c>
      <c r="H339" s="5">
        <v>30.15</v>
      </c>
      <c r="I339" s="5">
        <v>31.4</v>
      </c>
      <c r="J339" s="5">
        <v>31.4</v>
      </c>
      <c r="K339" s="5">
        <v>32.6</v>
      </c>
      <c r="L339" s="5">
        <v>14</v>
      </c>
      <c r="M339" s="5">
        <v>145.32</v>
      </c>
      <c r="N339" s="5">
        <v>13.02</v>
      </c>
      <c r="O339" s="5" t="s">
        <v>782</v>
      </c>
      <c r="P339" s="5">
        <v>0</v>
      </c>
      <c r="Q339" s="9">
        <v>283.35000000000002</v>
      </c>
    </row>
    <row r="340" spans="1:17" ht="16.8" thickBot="1" x14ac:dyDescent="0.35">
      <c r="A340" s="1" t="s">
        <v>0</v>
      </c>
      <c r="B340" s="2">
        <v>43691</v>
      </c>
      <c r="C340" s="2">
        <v>43706</v>
      </c>
      <c r="D340" s="1" t="s">
        <v>5</v>
      </c>
      <c r="E340" s="1">
        <v>315</v>
      </c>
      <c r="F340" s="1">
        <v>29.7</v>
      </c>
      <c r="G340" s="1">
        <v>29.7</v>
      </c>
      <c r="H340" s="1">
        <v>25.55</v>
      </c>
      <c r="I340" s="1">
        <v>25.55</v>
      </c>
      <c r="J340" s="1">
        <v>25.55</v>
      </c>
      <c r="K340" s="1">
        <v>27.05</v>
      </c>
      <c r="L340" s="1">
        <v>4</v>
      </c>
      <c r="M340" s="1">
        <v>41.14</v>
      </c>
      <c r="N340" s="1">
        <v>3.34</v>
      </c>
      <c r="O340" s="1" t="s">
        <v>782</v>
      </c>
      <c r="P340" s="1">
        <v>0</v>
      </c>
      <c r="Q340" s="10">
        <v>289.75</v>
      </c>
    </row>
    <row r="341" spans="1:17" ht="16.8" thickBot="1" x14ac:dyDescent="0.35">
      <c r="A341" s="5" t="s">
        <v>0</v>
      </c>
      <c r="B341" s="6">
        <v>43693</v>
      </c>
      <c r="C341" s="6">
        <v>43706</v>
      </c>
      <c r="D341" s="5" t="s">
        <v>5</v>
      </c>
      <c r="E341" s="5">
        <v>315</v>
      </c>
      <c r="F341" s="5">
        <v>29.75</v>
      </c>
      <c r="G341" s="5">
        <v>29.75</v>
      </c>
      <c r="H341" s="5">
        <v>24</v>
      </c>
      <c r="I341" s="5">
        <v>24.45</v>
      </c>
      <c r="J341" s="5">
        <v>24.45</v>
      </c>
      <c r="K341" s="5">
        <v>24.45</v>
      </c>
      <c r="L341" s="5">
        <v>8</v>
      </c>
      <c r="M341" s="5">
        <v>82.01</v>
      </c>
      <c r="N341" s="5">
        <v>6.41</v>
      </c>
      <c r="O341" s="5" t="s">
        <v>783</v>
      </c>
      <c r="P341" s="8">
        <v>-15000</v>
      </c>
      <c r="Q341" s="9">
        <v>290.89999999999998</v>
      </c>
    </row>
    <row r="342" spans="1:17" ht="16.8" thickBot="1" x14ac:dyDescent="0.35">
      <c r="A342" s="1" t="s">
        <v>0</v>
      </c>
      <c r="B342" s="2">
        <v>43696</v>
      </c>
      <c r="C342" s="2">
        <v>43706</v>
      </c>
      <c r="D342" s="1" t="s">
        <v>5</v>
      </c>
      <c r="E342" s="1">
        <v>315</v>
      </c>
      <c r="F342" s="1">
        <v>27.5</v>
      </c>
      <c r="G342" s="1">
        <v>28.9</v>
      </c>
      <c r="H342" s="1">
        <v>27.5</v>
      </c>
      <c r="I342" s="1">
        <v>28.9</v>
      </c>
      <c r="J342" s="1">
        <v>28.9</v>
      </c>
      <c r="K342" s="1">
        <v>28.9</v>
      </c>
      <c r="L342" s="1">
        <v>3</v>
      </c>
      <c r="M342" s="1">
        <v>30.87</v>
      </c>
      <c r="N342" s="1">
        <v>2.52</v>
      </c>
      <c r="O342" s="1" t="s">
        <v>784</v>
      </c>
      <c r="P342" s="4">
        <v>-3000</v>
      </c>
      <c r="Q342" s="10">
        <v>286.85000000000002</v>
      </c>
    </row>
    <row r="343" spans="1:17" ht="16.8" thickBot="1" x14ac:dyDescent="0.35">
      <c r="A343" s="5" t="s">
        <v>0</v>
      </c>
      <c r="B343" s="6">
        <v>43697</v>
      </c>
      <c r="C343" s="6">
        <v>43706</v>
      </c>
      <c r="D343" s="5" t="s">
        <v>5</v>
      </c>
      <c r="E343" s="5">
        <v>315</v>
      </c>
      <c r="F343" s="5">
        <v>31.55</v>
      </c>
      <c r="G343" s="5">
        <v>33.950000000000003</v>
      </c>
      <c r="H343" s="5">
        <v>31.55</v>
      </c>
      <c r="I343" s="5">
        <v>33.9</v>
      </c>
      <c r="J343" s="5">
        <v>33.9</v>
      </c>
      <c r="K343" s="5">
        <v>31.3</v>
      </c>
      <c r="L343" s="5">
        <v>6</v>
      </c>
      <c r="M343" s="5">
        <v>62.64</v>
      </c>
      <c r="N343" s="5">
        <v>5.94</v>
      </c>
      <c r="O343" s="5" t="s">
        <v>784</v>
      </c>
      <c r="P343" s="5">
        <v>0</v>
      </c>
      <c r="Q343" s="9">
        <v>283.7</v>
      </c>
    </row>
    <row r="344" spans="1:17" ht="16.8" thickBot="1" x14ac:dyDescent="0.35">
      <c r="A344" s="1" t="s">
        <v>0</v>
      </c>
      <c r="B344" s="2">
        <v>43698</v>
      </c>
      <c r="C344" s="2">
        <v>43706</v>
      </c>
      <c r="D344" s="1" t="s">
        <v>5</v>
      </c>
      <c r="E344" s="1">
        <v>315</v>
      </c>
      <c r="F344" s="1">
        <v>31.3</v>
      </c>
      <c r="G344" s="1">
        <v>38.15</v>
      </c>
      <c r="H344" s="1">
        <v>31.3</v>
      </c>
      <c r="I344" s="1">
        <v>37.4</v>
      </c>
      <c r="J344" s="1">
        <v>37.9</v>
      </c>
      <c r="K344" s="1">
        <v>37.4</v>
      </c>
      <c r="L344" s="1">
        <v>10</v>
      </c>
      <c r="M344" s="1">
        <v>105.33</v>
      </c>
      <c r="N344" s="1">
        <v>10.83</v>
      </c>
      <c r="O344" s="1" t="s">
        <v>784</v>
      </c>
      <c r="P344" s="1">
        <v>0</v>
      </c>
      <c r="Q344" s="10">
        <v>277.39999999999998</v>
      </c>
    </row>
    <row r="345" spans="1:17" ht="16.8" thickBot="1" x14ac:dyDescent="0.35">
      <c r="A345" s="5" t="s">
        <v>0</v>
      </c>
      <c r="B345" s="6">
        <v>43699</v>
      </c>
      <c r="C345" s="6">
        <v>43706</v>
      </c>
      <c r="D345" s="5" t="s">
        <v>5</v>
      </c>
      <c r="E345" s="5">
        <v>315</v>
      </c>
      <c r="F345" s="5">
        <v>40.299999999999997</v>
      </c>
      <c r="G345" s="5">
        <v>47.25</v>
      </c>
      <c r="H345" s="5">
        <v>39.1</v>
      </c>
      <c r="I345" s="5">
        <v>46.55</v>
      </c>
      <c r="J345" s="5">
        <v>46.55</v>
      </c>
      <c r="K345" s="5">
        <v>46.15</v>
      </c>
      <c r="L345" s="5">
        <v>12</v>
      </c>
      <c r="M345" s="5">
        <v>128.65</v>
      </c>
      <c r="N345" s="5">
        <v>15.25</v>
      </c>
      <c r="O345" s="5" t="s">
        <v>785</v>
      </c>
      <c r="P345" s="8">
        <v>-3000</v>
      </c>
      <c r="Q345" s="9">
        <v>268.55</v>
      </c>
    </row>
    <row r="346" spans="1:17" ht="16.8" thickBot="1" x14ac:dyDescent="0.35">
      <c r="A346" s="1" t="s">
        <v>0</v>
      </c>
      <c r="B346" s="2">
        <v>43700</v>
      </c>
      <c r="C346" s="2">
        <v>43706</v>
      </c>
      <c r="D346" s="1" t="s">
        <v>5</v>
      </c>
      <c r="E346" s="1">
        <v>315</v>
      </c>
      <c r="F346" s="1">
        <v>57.3</v>
      </c>
      <c r="G346" s="1">
        <v>57.3</v>
      </c>
      <c r="H346" s="1">
        <v>41.55</v>
      </c>
      <c r="I346" s="1">
        <v>44.65</v>
      </c>
      <c r="J346" s="1">
        <v>44.65</v>
      </c>
      <c r="K346" s="1">
        <v>43.65</v>
      </c>
      <c r="L346" s="1">
        <v>30</v>
      </c>
      <c r="M346" s="1">
        <v>322.62</v>
      </c>
      <c r="N346" s="1">
        <v>39.119999999999997</v>
      </c>
      <c r="O346" s="1" t="s">
        <v>786</v>
      </c>
      <c r="P346" s="4">
        <v>-15000</v>
      </c>
      <c r="Q346" s="10">
        <v>271.10000000000002</v>
      </c>
    </row>
    <row r="347" spans="1:17" ht="16.8" thickBot="1" x14ac:dyDescent="0.35">
      <c r="A347" s="5" t="s">
        <v>0</v>
      </c>
      <c r="B347" s="6">
        <v>43703</v>
      </c>
      <c r="C347" s="6">
        <v>43706</v>
      </c>
      <c r="D347" s="5" t="s">
        <v>5</v>
      </c>
      <c r="E347" s="5">
        <v>315</v>
      </c>
      <c r="F347" s="5">
        <v>35.25</v>
      </c>
      <c r="G347" s="5">
        <v>45.15</v>
      </c>
      <c r="H347" s="5">
        <v>35.049999999999997</v>
      </c>
      <c r="I347" s="5">
        <v>35.75</v>
      </c>
      <c r="J347" s="5">
        <v>35.75</v>
      </c>
      <c r="K347" s="5">
        <v>35.75</v>
      </c>
      <c r="L347" s="5">
        <v>40</v>
      </c>
      <c r="M347" s="5">
        <v>423.58</v>
      </c>
      <c r="N347" s="5">
        <v>45.58</v>
      </c>
      <c r="O347" s="5" t="s">
        <v>787</v>
      </c>
      <c r="P347" s="8">
        <v>-6000</v>
      </c>
      <c r="Q347" s="9">
        <v>280.2</v>
      </c>
    </row>
    <row r="348" spans="1:17" ht="16.8" thickBot="1" x14ac:dyDescent="0.35">
      <c r="A348" s="1" t="s">
        <v>0</v>
      </c>
      <c r="B348" s="2">
        <v>43704</v>
      </c>
      <c r="C348" s="2">
        <v>43706</v>
      </c>
      <c r="D348" s="1" t="s">
        <v>5</v>
      </c>
      <c r="E348" s="1">
        <v>315</v>
      </c>
      <c r="F348" s="1">
        <v>28.9</v>
      </c>
      <c r="G348" s="1">
        <v>32.65</v>
      </c>
      <c r="H348" s="1">
        <v>28.9</v>
      </c>
      <c r="I348" s="1">
        <v>32.6</v>
      </c>
      <c r="J348" s="1">
        <v>32.6</v>
      </c>
      <c r="K348" s="1">
        <v>29.2</v>
      </c>
      <c r="L348" s="1">
        <v>19</v>
      </c>
      <c r="M348" s="1">
        <v>196.94</v>
      </c>
      <c r="N348" s="1">
        <v>17.39</v>
      </c>
      <c r="O348" s="1" t="s">
        <v>788</v>
      </c>
      <c r="P348" s="4">
        <v>-24000</v>
      </c>
      <c r="Q348" s="10" t="s">
        <v>349</v>
      </c>
    </row>
    <row r="349" spans="1:17" ht="16.8" thickBot="1" x14ac:dyDescent="0.35">
      <c r="A349" s="5" t="s">
        <v>0</v>
      </c>
      <c r="B349" s="6">
        <v>43705</v>
      </c>
      <c r="C349" s="6">
        <v>43706</v>
      </c>
      <c r="D349" s="5" t="s">
        <v>5</v>
      </c>
      <c r="E349" s="5">
        <v>315</v>
      </c>
      <c r="F349" s="5">
        <v>31.45</v>
      </c>
      <c r="G349" s="5">
        <v>31.5</v>
      </c>
      <c r="H349" s="5">
        <v>31</v>
      </c>
      <c r="I349" s="5">
        <v>31</v>
      </c>
      <c r="J349" s="5">
        <v>31</v>
      </c>
      <c r="K349" s="5">
        <v>30.05</v>
      </c>
      <c r="L349" s="5">
        <v>3</v>
      </c>
      <c r="M349" s="5">
        <v>31.17</v>
      </c>
      <c r="N349" s="5">
        <v>2.82</v>
      </c>
      <c r="O349" s="5" t="s">
        <v>789</v>
      </c>
      <c r="P349" s="8">
        <v>-3000</v>
      </c>
      <c r="Q349" s="9">
        <v>284.89999999999998</v>
      </c>
    </row>
    <row r="350" spans="1:17" ht="16.8" thickBot="1" x14ac:dyDescent="0.35">
      <c r="A350" s="1" t="s">
        <v>0</v>
      </c>
      <c r="B350" s="2">
        <v>43706</v>
      </c>
      <c r="C350" s="2">
        <v>43706</v>
      </c>
      <c r="D350" s="1" t="s">
        <v>5</v>
      </c>
      <c r="E350" s="1">
        <v>315</v>
      </c>
      <c r="F350" s="1">
        <v>32.9</v>
      </c>
      <c r="G350" s="1">
        <v>41</v>
      </c>
      <c r="H350" s="1">
        <v>31.9</v>
      </c>
      <c r="I350" s="1">
        <v>40.950000000000003</v>
      </c>
      <c r="J350" s="1">
        <v>40.65</v>
      </c>
      <c r="K350" s="1">
        <v>0</v>
      </c>
      <c r="L350" s="1">
        <v>35</v>
      </c>
      <c r="M350" s="1">
        <v>369.57</v>
      </c>
      <c r="N350" s="1">
        <v>38.82</v>
      </c>
      <c r="O350" s="1" t="s">
        <v>789</v>
      </c>
      <c r="P350" s="1">
        <v>0</v>
      </c>
      <c r="Q350" s="10">
        <v>274.5</v>
      </c>
    </row>
    <row r="351" spans="1:17" ht="15" thickBot="1" x14ac:dyDescent="0.35"/>
    <row r="352" spans="1:17" ht="32.4" x14ac:dyDescent="0.3">
      <c r="A352" s="69" t="s">
        <v>43</v>
      </c>
      <c r="B352" s="69" t="s">
        <v>7</v>
      </c>
      <c r="C352" s="69" t="s">
        <v>18</v>
      </c>
      <c r="D352" s="69" t="s">
        <v>22</v>
      </c>
      <c r="E352" s="69" t="s">
        <v>23</v>
      </c>
      <c r="F352" s="69" t="s">
        <v>24</v>
      </c>
      <c r="G352" s="69" t="s">
        <v>14</v>
      </c>
      <c r="H352" s="69" t="s">
        <v>25</v>
      </c>
      <c r="I352" s="69" t="s">
        <v>26</v>
      </c>
      <c r="J352" s="69" t="s">
        <v>27</v>
      </c>
      <c r="K352" s="21" t="s">
        <v>28</v>
      </c>
      <c r="L352" s="69" t="s">
        <v>32</v>
      </c>
      <c r="M352" s="69" t="s">
        <v>33</v>
      </c>
      <c r="N352" s="69" t="s">
        <v>34</v>
      </c>
    </row>
    <row r="353" spans="1:14" ht="16.2" x14ac:dyDescent="0.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22" t="s">
        <v>29</v>
      </c>
      <c r="L353" s="70"/>
      <c r="M353" s="70"/>
      <c r="N353" s="70"/>
    </row>
    <row r="354" spans="1:14" ht="16.8" thickBot="1" x14ac:dyDescent="0.35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23" t="s">
        <v>30</v>
      </c>
      <c r="L354" s="71"/>
      <c r="M354" s="71"/>
      <c r="N354" s="71"/>
    </row>
    <row r="355" spans="1:14" ht="16.8" thickBot="1" x14ac:dyDescent="0.35">
      <c r="A355" s="1" t="s">
        <v>0</v>
      </c>
      <c r="B355" s="2">
        <v>43647</v>
      </c>
      <c r="C355" s="2">
        <v>43671</v>
      </c>
      <c r="D355" s="1">
        <v>363</v>
      </c>
      <c r="E355" s="1">
        <v>364.3</v>
      </c>
      <c r="F355" s="1">
        <v>359.5</v>
      </c>
      <c r="G355" s="1">
        <v>362.9</v>
      </c>
      <c r="H355" s="1">
        <v>363.15</v>
      </c>
      <c r="I355" s="1">
        <v>362.9</v>
      </c>
      <c r="J355" s="4">
        <v>13148</v>
      </c>
      <c r="K355" s="1" t="s">
        <v>790</v>
      </c>
      <c r="L355" s="1" t="s">
        <v>791</v>
      </c>
      <c r="M355" s="1" t="s">
        <v>792</v>
      </c>
      <c r="N355" s="10">
        <v>361.55</v>
      </c>
    </row>
    <row r="356" spans="1:14" ht="16.8" thickBot="1" x14ac:dyDescent="0.35">
      <c r="A356" s="5" t="s">
        <v>0</v>
      </c>
      <c r="B356" s="6">
        <v>43648</v>
      </c>
      <c r="C356" s="6">
        <v>43671</v>
      </c>
      <c r="D356" s="5">
        <v>363.95</v>
      </c>
      <c r="E356" s="5">
        <v>366.4</v>
      </c>
      <c r="F356" s="5">
        <v>361.4</v>
      </c>
      <c r="G356" s="5">
        <v>365.7</v>
      </c>
      <c r="H356" s="5">
        <v>365.85</v>
      </c>
      <c r="I356" s="5">
        <v>365.7</v>
      </c>
      <c r="J356" s="8">
        <v>13534</v>
      </c>
      <c r="K356" s="5" t="s">
        <v>793</v>
      </c>
      <c r="L356" s="5" t="s">
        <v>794</v>
      </c>
      <c r="M356" s="5" t="s">
        <v>79</v>
      </c>
      <c r="N356" s="9">
        <v>364.5</v>
      </c>
    </row>
    <row r="357" spans="1:14" ht="16.8" thickBot="1" x14ac:dyDescent="0.35">
      <c r="A357" s="1" t="s">
        <v>0</v>
      </c>
      <c r="B357" s="2">
        <v>43649</v>
      </c>
      <c r="C357" s="2">
        <v>43671</v>
      </c>
      <c r="D357" s="1">
        <v>366.9</v>
      </c>
      <c r="E357" s="1">
        <v>367.9</v>
      </c>
      <c r="F357" s="1">
        <v>364.6</v>
      </c>
      <c r="G357" s="1">
        <v>367.35</v>
      </c>
      <c r="H357" s="1">
        <v>367.2</v>
      </c>
      <c r="I357" s="1">
        <v>367.35</v>
      </c>
      <c r="J357" s="4">
        <v>12412</v>
      </c>
      <c r="K357" s="1" t="s">
        <v>795</v>
      </c>
      <c r="L357" s="1" t="s">
        <v>796</v>
      </c>
      <c r="M357" s="1" t="s">
        <v>797</v>
      </c>
      <c r="N357" s="10">
        <v>366.15</v>
      </c>
    </row>
    <row r="358" spans="1:14" ht="16.8" thickBot="1" x14ac:dyDescent="0.35">
      <c r="A358" s="5" t="s">
        <v>0</v>
      </c>
      <c r="B358" s="6">
        <v>43650</v>
      </c>
      <c r="C358" s="6">
        <v>43671</v>
      </c>
      <c r="D358" s="5">
        <v>367.95</v>
      </c>
      <c r="E358" s="5">
        <v>371.9</v>
      </c>
      <c r="F358" s="5">
        <v>367.1</v>
      </c>
      <c r="G358" s="5">
        <v>368.35</v>
      </c>
      <c r="H358" s="5">
        <v>368.45</v>
      </c>
      <c r="I358" s="5">
        <v>368.35</v>
      </c>
      <c r="J358" s="8">
        <v>21704</v>
      </c>
      <c r="K358" s="5" t="s">
        <v>798</v>
      </c>
      <c r="L358" s="5" t="s">
        <v>799</v>
      </c>
      <c r="M358" s="5" t="s">
        <v>800</v>
      </c>
      <c r="N358" s="9">
        <v>367.4</v>
      </c>
    </row>
    <row r="359" spans="1:14" ht="16.8" thickBot="1" x14ac:dyDescent="0.35">
      <c r="A359" s="1" t="s">
        <v>0</v>
      </c>
      <c r="B359" s="2">
        <v>43651</v>
      </c>
      <c r="C359" s="2">
        <v>43671</v>
      </c>
      <c r="D359" s="1">
        <v>369.9</v>
      </c>
      <c r="E359" s="1">
        <v>374.6</v>
      </c>
      <c r="F359" s="1">
        <v>366.65</v>
      </c>
      <c r="G359" s="1">
        <v>371.45</v>
      </c>
      <c r="H359" s="1">
        <v>371.5</v>
      </c>
      <c r="I359" s="1">
        <v>371.45</v>
      </c>
      <c r="J359" s="4">
        <v>28159</v>
      </c>
      <c r="K359" s="1" t="s">
        <v>801</v>
      </c>
      <c r="L359" s="1" t="s">
        <v>802</v>
      </c>
      <c r="M359" s="1" t="s">
        <v>803</v>
      </c>
      <c r="N359" s="10">
        <v>370.65</v>
      </c>
    </row>
    <row r="360" spans="1:14" ht="16.8" thickBot="1" x14ac:dyDescent="0.35">
      <c r="A360" s="5" t="s">
        <v>0</v>
      </c>
      <c r="B360" s="6">
        <v>43654</v>
      </c>
      <c r="C360" s="6">
        <v>43671</v>
      </c>
      <c r="D360" s="5">
        <v>369.4</v>
      </c>
      <c r="E360" s="5">
        <v>369.9</v>
      </c>
      <c r="F360" s="5">
        <v>355.25</v>
      </c>
      <c r="G360" s="5">
        <v>357</v>
      </c>
      <c r="H360" s="5">
        <v>357.4</v>
      </c>
      <c r="I360" s="5">
        <v>357</v>
      </c>
      <c r="J360" s="8">
        <v>26280</v>
      </c>
      <c r="K360" s="5" t="s">
        <v>804</v>
      </c>
      <c r="L360" s="5" t="s">
        <v>805</v>
      </c>
      <c r="M360" s="5" t="s">
        <v>806</v>
      </c>
      <c r="N360" s="9">
        <v>355.3</v>
      </c>
    </row>
    <row r="361" spans="1:14" ht="16.8" thickBot="1" x14ac:dyDescent="0.35">
      <c r="A361" s="1" t="s">
        <v>0</v>
      </c>
      <c r="B361" s="2">
        <v>43655</v>
      </c>
      <c r="C361" s="2">
        <v>43671</v>
      </c>
      <c r="D361" s="1">
        <v>355.25</v>
      </c>
      <c r="E361" s="1">
        <v>361.2</v>
      </c>
      <c r="F361" s="1">
        <v>354.1</v>
      </c>
      <c r="G361" s="1">
        <v>360.55</v>
      </c>
      <c r="H361" s="1">
        <v>360.75</v>
      </c>
      <c r="I361" s="1">
        <v>360.55</v>
      </c>
      <c r="J361" s="4">
        <v>17606</v>
      </c>
      <c r="K361" s="1" t="s">
        <v>807</v>
      </c>
      <c r="L361" s="1" t="s">
        <v>808</v>
      </c>
      <c r="M361" s="1" t="s">
        <v>809</v>
      </c>
      <c r="N361" s="10">
        <v>359.5</v>
      </c>
    </row>
    <row r="362" spans="1:14" ht="16.8" thickBot="1" x14ac:dyDescent="0.35">
      <c r="A362" s="5" t="s">
        <v>0</v>
      </c>
      <c r="B362" s="6">
        <v>43656</v>
      </c>
      <c r="C362" s="6">
        <v>43671</v>
      </c>
      <c r="D362" s="5">
        <v>361.4</v>
      </c>
      <c r="E362" s="5">
        <v>362.7</v>
      </c>
      <c r="F362" s="5">
        <v>352.35</v>
      </c>
      <c r="G362" s="5">
        <v>355.05</v>
      </c>
      <c r="H362" s="5">
        <v>355.5</v>
      </c>
      <c r="I362" s="5">
        <v>355.05</v>
      </c>
      <c r="J362" s="8">
        <v>18825</v>
      </c>
      <c r="K362" s="5" t="s">
        <v>810</v>
      </c>
      <c r="L362" s="5" t="s">
        <v>811</v>
      </c>
      <c r="M362" s="5" t="s">
        <v>812</v>
      </c>
      <c r="N362" s="9">
        <v>354.2</v>
      </c>
    </row>
    <row r="363" spans="1:14" ht="16.8" thickBot="1" x14ac:dyDescent="0.35">
      <c r="A363" s="1" t="s">
        <v>0</v>
      </c>
      <c r="B363" s="2">
        <v>43657</v>
      </c>
      <c r="C363" s="2">
        <v>43671</v>
      </c>
      <c r="D363" s="1">
        <v>358.75</v>
      </c>
      <c r="E363" s="1">
        <v>363.85</v>
      </c>
      <c r="F363" s="1">
        <v>357.05</v>
      </c>
      <c r="G363" s="1">
        <v>363.2</v>
      </c>
      <c r="H363" s="1">
        <v>363.45</v>
      </c>
      <c r="I363" s="1">
        <v>363.2</v>
      </c>
      <c r="J363" s="4">
        <v>17116</v>
      </c>
      <c r="K363" s="1" t="s">
        <v>813</v>
      </c>
      <c r="L363" s="1" t="s">
        <v>814</v>
      </c>
      <c r="M363" s="1" t="s">
        <v>815</v>
      </c>
      <c r="N363" s="10">
        <v>363.2</v>
      </c>
    </row>
    <row r="364" spans="1:14" ht="16.8" thickBot="1" x14ac:dyDescent="0.35">
      <c r="A364" s="5" t="s">
        <v>0</v>
      </c>
      <c r="B364" s="6">
        <v>43658</v>
      </c>
      <c r="C364" s="6">
        <v>43671</v>
      </c>
      <c r="D364" s="5">
        <v>363.9</v>
      </c>
      <c r="E364" s="5">
        <v>366.6</v>
      </c>
      <c r="F364" s="5">
        <v>361.5</v>
      </c>
      <c r="G364" s="5">
        <v>363.85</v>
      </c>
      <c r="H364" s="5">
        <v>364.2</v>
      </c>
      <c r="I364" s="5">
        <v>363.85</v>
      </c>
      <c r="J364" s="8">
        <v>14629</v>
      </c>
      <c r="K364" s="5" t="s">
        <v>816</v>
      </c>
      <c r="L364" s="5" t="s">
        <v>817</v>
      </c>
      <c r="M364" s="5" t="s">
        <v>774</v>
      </c>
      <c r="N364" s="9">
        <v>363.6</v>
      </c>
    </row>
    <row r="365" spans="1:14" ht="16.8" thickBot="1" x14ac:dyDescent="0.35">
      <c r="A365" s="1" t="s">
        <v>0</v>
      </c>
      <c r="B365" s="2">
        <v>43661</v>
      </c>
      <c r="C365" s="2">
        <v>43671</v>
      </c>
      <c r="D365" s="1">
        <v>364.05</v>
      </c>
      <c r="E365" s="1">
        <v>365.35</v>
      </c>
      <c r="F365" s="1">
        <v>357.55</v>
      </c>
      <c r="G365" s="1">
        <v>360</v>
      </c>
      <c r="H365" s="1">
        <v>360.35</v>
      </c>
      <c r="I365" s="1">
        <v>360</v>
      </c>
      <c r="J365" s="4">
        <v>11522</v>
      </c>
      <c r="K365" s="1" t="s">
        <v>818</v>
      </c>
      <c r="L365" s="1" t="s">
        <v>819</v>
      </c>
      <c r="M365" s="1" t="s">
        <v>820</v>
      </c>
      <c r="N365" s="10">
        <v>360.05</v>
      </c>
    </row>
    <row r="366" spans="1:14" ht="16.8" thickBot="1" x14ac:dyDescent="0.35">
      <c r="A366" s="5" t="s">
        <v>0</v>
      </c>
      <c r="B366" s="6">
        <v>43662</v>
      </c>
      <c r="C366" s="6">
        <v>43671</v>
      </c>
      <c r="D366" s="5">
        <v>358.4</v>
      </c>
      <c r="E366" s="5">
        <v>365.7</v>
      </c>
      <c r="F366" s="5">
        <v>358.3</v>
      </c>
      <c r="G366" s="5">
        <v>364.1</v>
      </c>
      <c r="H366" s="5">
        <v>363.9</v>
      </c>
      <c r="I366" s="5">
        <v>364.1</v>
      </c>
      <c r="J366" s="8">
        <v>13298</v>
      </c>
      <c r="K366" s="5" t="s">
        <v>821</v>
      </c>
      <c r="L366" s="5" t="s">
        <v>822</v>
      </c>
      <c r="M366" s="5" t="s">
        <v>823</v>
      </c>
      <c r="N366" s="9">
        <v>364.35</v>
      </c>
    </row>
    <row r="367" spans="1:14" ht="16.8" thickBot="1" x14ac:dyDescent="0.35">
      <c r="A367" s="1" t="s">
        <v>0</v>
      </c>
      <c r="B367" s="2">
        <v>43663</v>
      </c>
      <c r="C367" s="2">
        <v>43671</v>
      </c>
      <c r="D367" s="1">
        <v>363.65</v>
      </c>
      <c r="E367" s="1">
        <v>373</v>
      </c>
      <c r="F367" s="1">
        <v>363.05</v>
      </c>
      <c r="G367" s="1">
        <v>372.1</v>
      </c>
      <c r="H367" s="1">
        <v>372.7</v>
      </c>
      <c r="I367" s="1">
        <v>372.1</v>
      </c>
      <c r="J367" s="4">
        <v>18924</v>
      </c>
      <c r="K367" s="1" t="s">
        <v>824</v>
      </c>
      <c r="L367" s="1" t="s">
        <v>825</v>
      </c>
      <c r="M367" s="1" t="s">
        <v>826</v>
      </c>
      <c r="N367" s="10">
        <v>372.4</v>
      </c>
    </row>
    <row r="368" spans="1:14" ht="16.8" thickBot="1" x14ac:dyDescent="0.35">
      <c r="A368" s="5" t="s">
        <v>0</v>
      </c>
      <c r="B368" s="6">
        <v>43664</v>
      </c>
      <c r="C368" s="6">
        <v>43671</v>
      </c>
      <c r="D368" s="5">
        <v>372.55</v>
      </c>
      <c r="E368" s="5">
        <v>373.3</v>
      </c>
      <c r="F368" s="5">
        <v>363.65</v>
      </c>
      <c r="G368" s="5">
        <v>364.65</v>
      </c>
      <c r="H368" s="5">
        <v>365.3</v>
      </c>
      <c r="I368" s="5">
        <v>364.65</v>
      </c>
      <c r="J368" s="8">
        <v>19316</v>
      </c>
      <c r="K368" s="5" t="s">
        <v>827</v>
      </c>
      <c r="L368" s="5" t="s">
        <v>828</v>
      </c>
      <c r="M368" s="5" t="s">
        <v>829</v>
      </c>
      <c r="N368" s="9">
        <v>363.65</v>
      </c>
    </row>
    <row r="369" spans="1:17" ht="16.8" thickBot="1" x14ac:dyDescent="0.35">
      <c r="A369" s="1" t="s">
        <v>0</v>
      </c>
      <c r="B369" s="2">
        <v>43665</v>
      </c>
      <c r="C369" s="2">
        <v>43671</v>
      </c>
      <c r="D369" s="1">
        <v>366</v>
      </c>
      <c r="E369" s="1">
        <v>366.7</v>
      </c>
      <c r="F369" s="1">
        <v>355.7</v>
      </c>
      <c r="G369" s="1">
        <v>356.9</v>
      </c>
      <c r="H369" s="1">
        <v>358</v>
      </c>
      <c r="I369" s="1">
        <v>356.9</v>
      </c>
      <c r="J369" s="4">
        <v>17599</v>
      </c>
      <c r="K369" s="1" t="s">
        <v>830</v>
      </c>
      <c r="L369" s="1" t="s">
        <v>831</v>
      </c>
      <c r="M369" s="1" t="s">
        <v>832</v>
      </c>
      <c r="N369" s="10">
        <v>356</v>
      </c>
    </row>
    <row r="370" spans="1:17" ht="16.8" thickBot="1" x14ac:dyDescent="0.35">
      <c r="A370" s="5" t="s">
        <v>0</v>
      </c>
      <c r="B370" s="6">
        <v>43668</v>
      </c>
      <c r="C370" s="6">
        <v>43671</v>
      </c>
      <c r="D370" s="5">
        <v>355.9</v>
      </c>
      <c r="E370" s="5">
        <v>359.4</v>
      </c>
      <c r="F370" s="5">
        <v>349.65</v>
      </c>
      <c r="G370" s="5">
        <v>351.9</v>
      </c>
      <c r="H370" s="5">
        <v>352.25</v>
      </c>
      <c r="I370" s="5">
        <v>351.9</v>
      </c>
      <c r="J370" s="8">
        <v>22865</v>
      </c>
      <c r="K370" s="5" t="s">
        <v>833</v>
      </c>
      <c r="L370" s="5" t="s">
        <v>834</v>
      </c>
      <c r="M370" s="5" t="s">
        <v>835</v>
      </c>
      <c r="N370" s="9">
        <v>350.85</v>
      </c>
    </row>
    <row r="371" spans="1:17" ht="16.8" thickBot="1" x14ac:dyDescent="0.35">
      <c r="A371" s="1" t="s">
        <v>0</v>
      </c>
      <c r="B371" s="2">
        <v>43669</v>
      </c>
      <c r="C371" s="2">
        <v>43671</v>
      </c>
      <c r="D371" s="1">
        <v>351.15</v>
      </c>
      <c r="E371" s="1">
        <v>353.75</v>
      </c>
      <c r="F371" s="1">
        <v>341.95</v>
      </c>
      <c r="G371" s="1">
        <v>343.1</v>
      </c>
      <c r="H371" s="1">
        <v>342.9</v>
      </c>
      <c r="I371" s="1">
        <v>343.1</v>
      </c>
      <c r="J371" s="4">
        <v>23272</v>
      </c>
      <c r="K371" s="1" t="s">
        <v>836</v>
      </c>
      <c r="L371" s="1" t="s">
        <v>837</v>
      </c>
      <c r="M371" s="1" t="s">
        <v>838</v>
      </c>
      <c r="N371" s="10">
        <v>342.2</v>
      </c>
    </row>
    <row r="372" spans="1:17" ht="16.8" thickBot="1" x14ac:dyDescent="0.35">
      <c r="A372" s="5" t="s">
        <v>0</v>
      </c>
      <c r="B372" s="6">
        <v>43670</v>
      </c>
      <c r="C372" s="6">
        <v>43671</v>
      </c>
      <c r="D372" s="5">
        <v>342.5</v>
      </c>
      <c r="E372" s="5">
        <v>345.05</v>
      </c>
      <c r="F372" s="5">
        <v>336.8</v>
      </c>
      <c r="G372" s="5">
        <v>340.2</v>
      </c>
      <c r="H372" s="5">
        <v>340.8</v>
      </c>
      <c r="I372" s="5">
        <v>340.2</v>
      </c>
      <c r="J372" s="8">
        <v>23620</v>
      </c>
      <c r="K372" s="5" t="s">
        <v>839</v>
      </c>
      <c r="L372" s="5" t="s">
        <v>840</v>
      </c>
      <c r="M372" s="5" t="s">
        <v>841</v>
      </c>
      <c r="N372" s="9">
        <v>339.6</v>
      </c>
    </row>
    <row r="373" spans="1:17" ht="16.8" thickBot="1" x14ac:dyDescent="0.35">
      <c r="A373" s="1" t="s">
        <v>0</v>
      </c>
      <c r="B373" s="2">
        <v>43671</v>
      </c>
      <c r="C373" s="2">
        <v>43671</v>
      </c>
      <c r="D373" s="1">
        <v>341.35</v>
      </c>
      <c r="E373" s="1">
        <v>343.15</v>
      </c>
      <c r="F373" s="1">
        <v>337.55</v>
      </c>
      <c r="G373" s="1">
        <v>341.05</v>
      </c>
      <c r="H373" s="1">
        <v>341.3</v>
      </c>
      <c r="I373" s="1">
        <v>341.3</v>
      </c>
      <c r="J373" s="4">
        <v>19003</v>
      </c>
      <c r="K373" s="1" t="s">
        <v>842</v>
      </c>
      <c r="L373" s="1" t="s">
        <v>843</v>
      </c>
      <c r="M373" s="1" t="s">
        <v>844</v>
      </c>
      <c r="N373" s="10">
        <v>341.3</v>
      </c>
    </row>
    <row r="374" spans="1:17" ht="15" thickBot="1" x14ac:dyDescent="0.35"/>
    <row r="375" spans="1:17" ht="64.8" x14ac:dyDescent="0.3">
      <c r="A375" s="69" t="s">
        <v>17</v>
      </c>
      <c r="B375" s="69" t="s">
        <v>7</v>
      </c>
      <c r="C375" s="69" t="s">
        <v>18</v>
      </c>
      <c r="D375" s="21" t="s">
        <v>19</v>
      </c>
      <c r="E375" s="69" t="s">
        <v>21</v>
      </c>
      <c r="F375" s="69" t="s">
        <v>22</v>
      </c>
      <c r="G375" s="69" t="s">
        <v>23</v>
      </c>
      <c r="H375" s="69" t="s">
        <v>24</v>
      </c>
      <c r="I375" s="69" t="s">
        <v>14</v>
      </c>
      <c r="J375" s="69" t="s">
        <v>25</v>
      </c>
      <c r="K375" s="69" t="s">
        <v>26</v>
      </c>
      <c r="L375" s="69" t="s">
        <v>27</v>
      </c>
      <c r="M375" s="21" t="s">
        <v>28</v>
      </c>
      <c r="N375" s="21" t="s">
        <v>31</v>
      </c>
      <c r="O375" s="69" t="s">
        <v>32</v>
      </c>
      <c r="P375" s="69" t="s">
        <v>33</v>
      </c>
      <c r="Q375" s="69" t="s">
        <v>34</v>
      </c>
    </row>
    <row r="376" spans="1:17" ht="16.2" x14ac:dyDescent="0.3">
      <c r="A376" s="70"/>
      <c r="B376" s="70"/>
      <c r="C376" s="70"/>
      <c r="D376" s="22" t="s">
        <v>20</v>
      </c>
      <c r="E376" s="70"/>
      <c r="F376" s="70"/>
      <c r="G376" s="70"/>
      <c r="H376" s="70"/>
      <c r="I376" s="70"/>
      <c r="J376" s="70"/>
      <c r="K376" s="70"/>
      <c r="L376" s="70"/>
      <c r="M376" s="22" t="s">
        <v>29</v>
      </c>
      <c r="N376" s="22" t="s">
        <v>29</v>
      </c>
      <c r="O376" s="70"/>
      <c r="P376" s="70"/>
      <c r="Q376" s="70"/>
    </row>
    <row r="377" spans="1:17" ht="16.8" thickBot="1" x14ac:dyDescent="0.35">
      <c r="A377" s="71"/>
      <c r="B377" s="71"/>
      <c r="C377" s="71"/>
      <c r="D377" s="23"/>
      <c r="E377" s="71"/>
      <c r="F377" s="71"/>
      <c r="G377" s="71"/>
      <c r="H377" s="71"/>
      <c r="I377" s="71"/>
      <c r="J377" s="71"/>
      <c r="K377" s="71"/>
      <c r="L377" s="71"/>
      <c r="M377" s="23" t="s">
        <v>30</v>
      </c>
      <c r="N377" s="23" t="s">
        <v>30</v>
      </c>
      <c r="O377" s="71"/>
      <c r="P377" s="71"/>
      <c r="Q377" s="71"/>
    </row>
    <row r="378" spans="1:17" ht="16.8" thickBot="1" x14ac:dyDescent="0.35">
      <c r="A378" s="1" t="s">
        <v>0</v>
      </c>
      <c r="B378" s="2">
        <v>43647</v>
      </c>
      <c r="C378" s="2">
        <v>43671</v>
      </c>
      <c r="D378" s="1" t="s">
        <v>1</v>
      </c>
      <c r="E378" s="1">
        <v>370</v>
      </c>
      <c r="F378" s="1">
        <v>7.1</v>
      </c>
      <c r="G378" s="1">
        <v>7.75</v>
      </c>
      <c r="H378" s="1">
        <v>6.15</v>
      </c>
      <c r="I378" s="1">
        <v>7.05</v>
      </c>
      <c r="J378" s="1">
        <v>7</v>
      </c>
      <c r="K378" s="1">
        <v>7.05</v>
      </c>
      <c r="L378" s="4">
        <v>1597</v>
      </c>
      <c r="M378" s="3">
        <v>18054.349999999999</v>
      </c>
      <c r="N378" s="1">
        <v>327.64999999999998</v>
      </c>
      <c r="O378" s="1" t="s">
        <v>847</v>
      </c>
      <c r="P378" s="4">
        <v>-69000</v>
      </c>
      <c r="Q378" s="10">
        <v>361.55</v>
      </c>
    </row>
    <row r="379" spans="1:17" ht="16.8" thickBot="1" x14ac:dyDescent="0.35">
      <c r="A379" s="5" t="s">
        <v>0</v>
      </c>
      <c r="B379" s="6">
        <v>43648</v>
      </c>
      <c r="C379" s="6">
        <v>43671</v>
      </c>
      <c r="D379" s="5" t="s">
        <v>1</v>
      </c>
      <c r="E379" s="5">
        <v>370</v>
      </c>
      <c r="F379" s="5">
        <v>7.25</v>
      </c>
      <c r="G379" s="5">
        <v>8.0500000000000007</v>
      </c>
      <c r="H379" s="5">
        <v>6.55</v>
      </c>
      <c r="I379" s="5">
        <v>7.8</v>
      </c>
      <c r="J379" s="5">
        <v>7.9</v>
      </c>
      <c r="K379" s="5">
        <v>7.8</v>
      </c>
      <c r="L379" s="8">
        <v>1869</v>
      </c>
      <c r="M379" s="7">
        <v>21158.22</v>
      </c>
      <c r="N379" s="5">
        <v>412.32</v>
      </c>
      <c r="O379" s="5" t="s">
        <v>848</v>
      </c>
      <c r="P379" s="5" t="s">
        <v>6</v>
      </c>
      <c r="Q379" s="9">
        <v>364.5</v>
      </c>
    </row>
    <row r="380" spans="1:17" ht="16.8" thickBot="1" x14ac:dyDescent="0.35">
      <c r="A380" s="1" t="s">
        <v>0</v>
      </c>
      <c r="B380" s="2">
        <v>43649</v>
      </c>
      <c r="C380" s="2">
        <v>43671</v>
      </c>
      <c r="D380" s="1" t="s">
        <v>1</v>
      </c>
      <c r="E380" s="1">
        <v>370</v>
      </c>
      <c r="F380" s="1">
        <v>8.0500000000000007</v>
      </c>
      <c r="G380" s="1">
        <v>8.5500000000000007</v>
      </c>
      <c r="H380" s="1">
        <v>7.35</v>
      </c>
      <c r="I380" s="1">
        <v>8.25</v>
      </c>
      <c r="J380" s="1">
        <v>8.0500000000000007</v>
      </c>
      <c r="K380" s="1">
        <v>8.25</v>
      </c>
      <c r="L380" s="4">
        <v>1778</v>
      </c>
      <c r="M380" s="3">
        <v>20165.79</v>
      </c>
      <c r="N380" s="1">
        <v>429.99</v>
      </c>
      <c r="O380" s="1" t="s">
        <v>849</v>
      </c>
      <c r="P380" s="1" t="s">
        <v>186</v>
      </c>
      <c r="Q380" s="10">
        <v>366.15</v>
      </c>
    </row>
    <row r="381" spans="1:17" ht="16.8" thickBot="1" x14ac:dyDescent="0.35">
      <c r="A381" s="5" t="s">
        <v>0</v>
      </c>
      <c r="B381" s="6">
        <v>43650</v>
      </c>
      <c r="C381" s="6">
        <v>43671</v>
      </c>
      <c r="D381" s="5" t="s">
        <v>1</v>
      </c>
      <c r="E381" s="5">
        <v>370</v>
      </c>
      <c r="F381" s="5">
        <v>8.5</v>
      </c>
      <c r="G381" s="5">
        <v>10.8</v>
      </c>
      <c r="H381" s="5">
        <v>8.5</v>
      </c>
      <c r="I381" s="5">
        <v>8.9499999999999993</v>
      </c>
      <c r="J381" s="5">
        <v>9</v>
      </c>
      <c r="K381" s="5">
        <v>8.9499999999999993</v>
      </c>
      <c r="L381" s="8">
        <v>3916</v>
      </c>
      <c r="M381" s="7">
        <v>44617.07</v>
      </c>
      <c r="N381" s="7">
        <v>1149.47</v>
      </c>
      <c r="O381" s="5" t="s">
        <v>850</v>
      </c>
      <c r="P381" s="5" t="s">
        <v>851</v>
      </c>
      <c r="Q381" s="9">
        <v>367.4</v>
      </c>
    </row>
    <row r="382" spans="1:17" ht="16.8" thickBot="1" x14ac:dyDescent="0.35">
      <c r="A382" s="1" t="s">
        <v>0</v>
      </c>
      <c r="B382" s="2">
        <v>43651</v>
      </c>
      <c r="C382" s="2">
        <v>43671</v>
      </c>
      <c r="D382" s="1" t="s">
        <v>1</v>
      </c>
      <c r="E382" s="1">
        <v>370</v>
      </c>
      <c r="F382" s="1">
        <v>9.5</v>
      </c>
      <c r="G382" s="1">
        <v>11.75</v>
      </c>
      <c r="H382" s="1">
        <v>8.0500000000000007</v>
      </c>
      <c r="I382" s="1">
        <v>9.5500000000000007</v>
      </c>
      <c r="J382" s="1">
        <v>9.35</v>
      </c>
      <c r="K382" s="1">
        <v>9.5500000000000007</v>
      </c>
      <c r="L382" s="4">
        <v>5163</v>
      </c>
      <c r="M382" s="3">
        <v>58820.87</v>
      </c>
      <c r="N382" s="3">
        <v>1511.57</v>
      </c>
      <c r="O382" s="1" t="s">
        <v>852</v>
      </c>
      <c r="P382" s="1" t="s">
        <v>853</v>
      </c>
      <c r="Q382" s="10">
        <v>370.65</v>
      </c>
    </row>
    <row r="383" spans="1:17" ht="16.8" thickBot="1" x14ac:dyDescent="0.35">
      <c r="A383" s="5" t="s">
        <v>0</v>
      </c>
      <c r="B383" s="6">
        <v>43654</v>
      </c>
      <c r="C383" s="6">
        <v>43671</v>
      </c>
      <c r="D383" s="5" t="s">
        <v>1</v>
      </c>
      <c r="E383" s="5">
        <v>370</v>
      </c>
      <c r="F383" s="5">
        <v>8.85</v>
      </c>
      <c r="G383" s="5">
        <v>8.85</v>
      </c>
      <c r="H383" s="5">
        <v>3.3</v>
      </c>
      <c r="I383" s="5">
        <v>3.55</v>
      </c>
      <c r="J383" s="5">
        <v>3.5</v>
      </c>
      <c r="K383" s="5">
        <v>3.55</v>
      </c>
      <c r="L383" s="8">
        <v>4942</v>
      </c>
      <c r="M383" s="7">
        <v>55556.57</v>
      </c>
      <c r="N383" s="5">
        <v>700.37</v>
      </c>
      <c r="O383" s="5" t="s">
        <v>854</v>
      </c>
      <c r="P383" s="5" t="s">
        <v>755</v>
      </c>
      <c r="Q383" s="9">
        <v>355.3</v>
      </c>
    </row>
    <row r="384" spans="1:17" ht="16.8" thickBot="1" x14ac:dyDescent="0.35">
      <c r="A384" s="1" t="s">
        <v>0</v>
      </c>
      <c r="B384" s="2">
        <v>43655</v>
      </c>
      <c r="C384" s="2">
        <v>43671</v>
      </c>
      <c r="D384" s="1" t="s">
        <v>1</v>
      </c>
      <c r="E384" s="1">
        <v>370</v>
      </c>
      <c r="F384" s="1">
        <v>3</v>
      </c>
      <c r="G384" s="1">
        <v>4.45</v>
      </c>
      <c r="H384" s="1">
        <v>2.8</v>
      </c>
      <c r="I384" s="1">
        <v>4.1500000000000004</v>
      </c>
      <c r="J384" s="1">
        <v>4.1500000000000004</v>
      </c>
      <c r="K384" s="1">
        <v>4.1500000000000004</v>
      </c>
      <c r="L384" s="4">
        <v>2518</v>
      </c>
      <c r="M384" s="3">
        <v>28241.06</v>
      </c>
      <c r="N384" s="1">
        <v>291.26</v>
      </c>
      <c r="O384" s="1" t="s">
        <v>855</v>
      </c>
      <c r="P384" s="1" t="s">
        <v>466</v>
      </c>
      <c r="Q384" s="10">
        <v>359.5</v>
      </c>
    </row>
    <row r="385" spans="1:17" ht="16.8" thickBot="1" x14ac:dyDescent="0.35">
      <c r="A385" s="5" t="s">
        <v>0</v>
      </c>
      <c r="B385" s="6">
        <v>43656</v>
      </c>
      <c r="C385" s="6">
        <v>43671</v>
      </c>
      <c r="D385" s="5" t="s">
        <v>1</v>
      </c>
      <c r="E385" s="5">
        <v>370</v>
      </c>
      <c r="F385" s="5">
        <v>4.4000000000000004</v>
      </c>
      <c r="G385" s="5">
        <v>4.6500000000000004</v>
      </c>
      <c r="H385" s="5">
        <v>2.2000000000000002</v>
      </c>
      <c r="I385" s="5">
        <v>2.5499999999999998</v>
      </c>
      <c r="J385" s="5">
        <v>2.6</v>
      </c>
      <c r="K385" s="5">
        <v>2.5499999999999998</v>
      </c>
      <c r="L385" s="8">
        <v>3196</v>
      </c>
      <c r="M385" s="7">
        <v>35772.58</v>
      </c>
      <c r="N385" s="5">
        <v>296.98</v>
      </c>
      <c r="O385" s="5" t="s">
        <v>856</v>
      </c>
      <c r="P385" s="5" t="s">
        <v>857</v>
      </c>
      <c r="Q385" s="9">
        <v>354.2</v>
      </c>
    </row>
    <row r="386" spans="1:17" ht="16.8" thickBot="1" x14ac:dyDescent="0.35">
      <c r="A386" s="1" t="s">
        <v>0</v>
      </c>
      <c r="B386" s="2">
        <v>43657</v>
      </c>
      <c r="C386" s="2">
        <v>43671</v>
      </c>
      <c r="D386" s="1" t="s">
        <v>1</v>
      </c>
      <c r="E386" s="1">
        <v>370</v>
      </c>
      <c r="F386" s="1">
        <v>3</v>
      </c>
      <c r="G386" s="1">
        <v>4.0999999999999996</v>
      </c>
      <c r="H386" s="1">
        <v>2.6</v>
      </c>
      <c r="I386" s="1">
        <v>3.95</v>
      </c>
      <c r="J386" s="1">
        <v>4</v>
      </c>
      <c r="K386" s="1">
        <v>3.95</v>
      </c>
      <c r="L386" s="4">
        <v>2854</v>
      </c>
      <c r="M386" s="3">
        <v>31968.99</v>
      </c>
      <c r="N386" s="1">
        <v>289.58999999999997</v>
      </c>
      <c r="O386" s="1" t="s">
        <v>858</v>
      </c>
      <c r="P386" s="1" t="s">
        <v>859</v>
      </c>
      <c r="Q386" s="10">
        <v>363.2</v>
      </c>
    </row>
    <row r="387" spans="1:17" ht="16.8" thickBot="1" x14ac:dyDescent="0.35">
      <c r="A387" s="5" t="s">
        <v>0</v>
      </c>
      <c r="B387" s="6">
        <v>43658</v>
      </c>
      <c r="C387" s="6">
        <v>43671</v>
      </c>
      <c r="D387" s="5" t="s">
        <v>1</v>
      </c>
      <c r="E387" s="5">
        <v>370</v>
      </c>
      <c r="F387" s="5">
        <v>4.55</v>
      </c>
      <c r="G387" s="5">
        <v>4.75</v>
      </c>
      <c r="H387" s="5">
        <v>3.4</v>
      </c>
      <c r="I387" s="5">
        <v>3.6</v>
      </c>
      <c r="J387" s="5">
        <v>3.55</v>
      </c>
      <c r="K387" s="5">
        <v>3.6</v>
      </c>
      <c r="L387" s="8">
        <v>3163</v>
      </c>
      <c r="M387" s="7">
        <v>35486.199999999997</v>
      </c>
      <c r="N387" s="5">
        <v>376.9</v>
      </c>
      <c r="O387" s="5" t="s">
        <v>860</v>
      </c>
      <c r="P387" s="5" t="s">
        <v>70</v>
      </c>
      <c r="Q387" s="9">
        <v>363.6</v>
      </c>
    </row>
    <row r="388" spans="1:17" ht="16.8" thickBot="1" x14ac:dyDescent="0.35">
      <c r="A388" s="1" t="s">
        <v>0</v>
      </c>
      <c r="B388" s="2">
        <v>43661</v>
      </c>
      <c r="C388" s="2">
        <v>43671</v>
      </c>
      <c r="D388" s="1" t="s">
        <v>1</v>
      </c>
      <c r="E388" s="1">
        <v>370</v>
      </c>
      <c r="F388" s="1">
        <v>2.8</v>
      </c>
      <c r="G388" s="1">
        <v>4</v>
      </c>
      <c r="H388" s="1">
        <v>1.85</v>
      </c>
      <c r="I388" s="1">
        <v>2.1</v>
      </c>
      <c r="J388" s="1">
        <v>2.0499999999999998</v>
      </c>
      <c r="K388" s="1">
        <v>2.1</v>
      </c>
      <c r="L388" s="4">
        <v>3008</v>
      </c>
      <c r="M388" s="3">
        <v>33598.239999999998</v>
      </c>
      <c r="N388" s="1">
        <v>209.44</v>
      </c>
      <c r="O388" s="1" t="s">
        <v>861</v>
      </c>
      <c r="P388" s="1" t="s">
        <v>862</v>
      </c>
      <c r="Q388" s="10">
        <v>360.05</v>
      </c>
    </row>
    <row r="389" spans="1:17" ht="16.8" thickBot="1" x14ac:dyDescent="0.35">
      <c r="A389" s="5" t="s">
        <v>0</v>
      </c>
      <c r="B389" s="6">
        <v>43662</v>
      </c>
      <c r="C389" s="6">
        <v>43671</v>
      </c>
      <c r="D389" s="5" t="s">
        <v>1</v>
      </c>
      <c r="E389" s="5">
        <v>370</v>
      </c>
      <c r="F389" s="5">
        <v>1.85</v>
      </c>
      <c r="G389" s="5">
        <v>3.45</v>
      </c>
      <c r="H389" s="5">
        <v>1.7</v>
      </c>
      <c r="I389" s="5">
        <v>2.95</v>
      </c>
      <c r="J389" s="5">
        <v>2.75</v>
      </c>
      <c r="K389" s="5">
        <v>2.95</v>
      </c>
      <c r="L389" s="8">
        <v>2909</v>
      </c>
      <c r="M389" s="7">
        <v>32535.59</v>
      </c>
      <c r="N389" s="5">
        <v>245.69</v>
      </c>
      <c r="O389" s="5" t="s">
        <v>863</v>
      </c>
      <c r="P389" s="5" t="s">
        <v>864</v>
      </c>
      <c r="Q389" s="9">
        <v>364.35</v>
      </c>
    </row>
    <row r="390" spans="1:17" ht="16.8" thickBot="1" x14ac:dyDescent="0.35">
      <c r="A390" s="1" t="s">
        <v>0</v>
      </c>
      <c r="B390" s="2">
        <v>43663</v>
      </c>
      <c r="C390" s="2">
        <v>43671</v>
      </c>
      <c r="D390" s="1" t="s">
        <v>1</v>
      </c>
      <c r="E390" s="1">
        <v>370</v>
      </c>
      <c r="F390" s="1">
        <v>2.5499999999999998</v>
      </c>
      <c r="G390" s="1">
        <v>7</v>
      </c>
      <c r="H390" s="1">
        <v>2.5499999999999998</v>
      </c>
      <c r="I390" s="1">
        <v>6.3</v>
      </c>
      <c r="J390" s="1">
        <v>6.9</v>
      </c>
      <c r="K390" s="1">
        <v>6.3</v>
      </c>
      <c r="L390" s="4">
        <v>6067</v>
      </c>
      <c r="M390" s="3">
        <v>68172.02</v>
      </c>
      <c r="N390" s="1">
        <v>828.32</v>
      </c>
      <c r="O390" s="1" t="s">
        <v>865</v>
      </c>
      <c r="P390" s="1" t="s">
        <v>866</v>
      </c>
      <c r="Q390" s="10">
        <v>372.4</v>
      </c>
    </row>
    <row r="391" spans="1:17" ht="16.8" thickBot="1" x14ac:dyDescent="0.35">
      <c r="A391" s="5" t="s">
        <v>0</v>
      </c>
      <c r="B391" s="6">
        <v>43664</v>
      </c>
      <c r="C391" s="6">
        <v>43671</v>
      </c>
      <c r="D391" s="5" t="s">
        <v>1</v>
      </c>
      <c r="E391" s="5">
        <v>370</v>
      </c>
      <c r="F391" s="5">
        <v>6</v>
      </c>
      <c r="G391" s="5">
        <v>7.05</v>
      </c>
      <c r="H391" s="5">
        <v>2.35</v>
      </c>
      <c r="I391" s="5">
        <v>2.6</v>
      </c>
      <c r="J391" s="5">
        <v>2.7</v>
      </c>
      <c r="K391" s="5">
        <v>2.6</v>
      </c>
      <c r="L391" s="8">
        <v>4724</v>
      </c>
      <c r="M391" s="7">
        <v>53048.98</v>
      </c>
      <c r="N391" s="5">
        <v>612.58000000000004</v>
      </c>
      <c r="O391" s="5" t="s">
        <v>867</v>
      </c>
      <c r="P391" s="5" t="s">
        <v>868</v>
      </c>
      <c r="Q391" s="9">
        <v>363.65</v>
      </c>
    </row>
    <row r="392" spans="1:17" ht="16.8" thickBot="1" x14ac:dyDescent="0.35">
      <c r="A392" s="1" t="s">
        <v>0</v>
      </c>
      <c r="B392" s="2">
        <v>43665</v>
      </c>
      <c r="C392" s="2">
        <v>43671</v>
      </c>
      <c r="D392" s="1" t="s">
        <v>1</v>
      </c>
      <c r="E392" s="1">
        <v>370</v>
      </c>
      <c r="F392" s="1">
        <v>2.8</v>
      </c>
      <c r="G392" s="1">
        <v>3</v>
      </c>
      <c r="H392" s="1">
        <v>0.75</v>
      </c>
      <c r="I392" s="1">
        <v>0.85</v>
      </c>
      <c r="J392" s="1">
        <v>0.9</v>
      </c>
      <c r="K392" s="1">
        <v>0.85</v>
      </c>
      <c r="L392" s="4">
        <v>7348</v>
      </c>
      <c r="M392" s="3">
        <v>81841.84</v>
      </c>
      <c r="N392" s="1">
        <v>279.04000000000002</v>
      </c>
      <c r="O392" s="1" t="s">
        <v>869</v>
      </c>
      <c r="P392" s="1" t="s">
        <v>870</v>
      </c>
      <c r="Q392" s="10">
        <v>356</v>
      </c>
    </row>
    <row r="393" spans="1:17" ht="16.8" thickBot="1" x14ac:dyDescent="0.35">
      <c r="A393" s="5" t="s">
        <v>0</v>
      </c>
      <c r="B393" s="6">
        <v>43668</v>
      </c>
      <c r="C393" s="6">
        <v>43671</v>
      </c>
      <c r="D393" s="5" t="s">
        <v>1</v>
      </c>
      <c r="E393" s="5">
        <v>370</v>
      </c>
      <c r="F393" s="5">
        <v>0.85</v>
      </c>
      <c r="G393" s="5">
        <v>0.9</v>
      </c>
      <c r="H393" s="5">
        <v>0.3</v>
      </c>
      <c r="I393" s="5">
        <v>0.35</v>
      </c>
      <c r="J393" s="5">
        <v>0.35</v>
      </c>
      <c r="K393" s="5">
        <v>0.35</v>
      </c>
      <c r="L393" s="8">
        <v>6310</v>
      </c>
      <c r="M393" s="7">
        <v>70146.73</v>
      </c>
      <c r="N393" s="5">
        <v>105.73</v>
      </c>
      <c r="O393" s="5" t="s">
        <v>871</v>
      </c>
      <c r="P393" s="5" t="s">
        <v>872</v>
      </c>
      <c r="Q393" s="9">
        <v>350.85</v>
      </c>
    </row>
    <row r="394" spans="1:17" ht="16.8" thickBot="1" x14ac:dyDescent="0.35">
      <c r="A394" s="1" t="s">
        <v>0</v>
      </c>
      <c r="B394" s="2">
        <v>43669</v>
      </c>
      <c r="C394" s="2">
        <v>43671</v>
      </c>
      <c r="D394" s="1" t="s">
        <v>1</v>
      </c>
      <c r="E394" s="1">
        <v>370</v>
      </c>
      <c r="F394" s="1">
        <v>0.35</v>
      </c>
      <c r="G394" s="1">
        <v>0.35</v>
      </c>
      <c r="H394" s="1">
        <v>0.1</v>
      </c>
      <c r="I394" s="1">
        <v>0.15</v>
      </c>
      <c r="J394" s="1">
        <v>0.15</v>
      </c>
      <c r="K394" s="1">
        <v>0.15</v>
      </c>
      <c r="L394" s="4">
        <v>2848</v>
      </c>
      <c r="M394" s="3">
        <v>31629.54</v>
      </c>
      <c r="N394" s="1">
        <v>16.739999999999998</v>
      </c>
      <c r="O394" s="1" t="s">
        <v>873</v>
      </c>
      <c r="P394" s="1" t="s">
        <v>874</v>
      </c>
      <c r="Q394" s="10">
        <v>342.2</v>
      </c>
    </row>
    <row r="395" spans="1:17" ht="16.8" thickBot="1" x14ac:dyDescent="0.35">
      <c r="A395" s="5" t="s">
        <v>0</v>
      </c>
      <c r="B395" s="6">
        <v>43670</v>
      </c>
      <c r="C395" s="6">
        <v>43671</v>
      </c>
      <c r="D395" s="5" t="s">
        <v>1</v>
      </c>
      <c r="E395" s="5">
        <v>370</v>
      </c>
      <c r="F395" s="5">
        <v>0.1</v>
      </c>
      <c r="G395" s="5">
        <v>0.15</v>
      </c>
      <c r="H395" s="5">
        <v>0.05</v>
      </c>
      <c r="I395" s="5">
        <v>0.05</v>
      </c>
      <c r="J395" s="5">
        <v>0.05</v>
      </c>
      <c r="K395" s="5">
        <v>0.05</v>
      </c>
      <c r="L395" s="5">
        <v>543</v>
      </c>
      <c r="M395" s="7">
        <v>6028.35</v>
      </c>
      <c r="N395" s="5">
        <v>1.05</v>
      </c>
      <c r="O395" s="5" t="s">
        <v>875</v>
      </c>
      <c r="P395" s="5" t="s">
        <v>876</v>
      </c>
      <c r="Q395" s="9">
        <v>339.6</v>
      </c>
    </row>
    <row r="396" spans="1:17" ht="16.8" thickBot="1" x14ac:dyDescent="0.35">
      <c r="A396" s="1" t="s">
        <v>0</v>
      </c>
      <c r="B396" s="2">
        <v>43671</v>
      </c>
      <c r="C396" s="2">
        <v>43671</v>
      </c>
      <c r="D396" s="1" t="s">
        <v>1</v>
      </c>
      <c r="E396" s="1">
        <v>370</v>
      </c>
      <c r="F396" s="1">
        <v>0.05</v>
      </c>
      <c r="G396" s="1">
        <v>0.05</v>
      </c>
      <c r="H396" s="1">
        <v>0.05</v>
      </c>
      <c r="I396" s="1">
        <v>0.05</v>
      </c>
      <c r="J396" s="1">
        <v>0.05</v>
      </c>
      <c r="K396" s="1">
        <v>0</v>
      </c>
      <c r="L396" s="1">
        <v>198</v>
      </c>
      <c r="M396" s="3">
        <v>2198.1</v>
      </c>
      <c r="N396" s="1">
        <v>0.3</v>
      </c>
      <c r="O396" s="1" t="s">
        <v>877</v>
      </c>
      <c r="P396" s="4">
        <v>9000</v>
      </c>
      <c r="Q396" s="10">
        <v>341.3</v>
      </c>
    </row>
    <row r="397" spans="1:17" ht="15" thickBot="1" x14ac:dyDescent="0.35"/>
    <row r="398" spans="1:17" ht="64.8" x14ac:dyDescent="0.3">
      <c r="A398" s="69" t="s">
        <v>17</v>
      </c>
      <c r="B398" s="69" t="s">
        <v>7</v>
      </c>
      <c r="C398" s="69" t="s">
        <v>18</v>
      </c>
      <c r="D398" s="21" t="s">
        <v>19</v>
      </c>
      <c r="E398" s="69" t="s">
        <v>21</v>
      </c>
      <c r="F398" s="69" t="s">
        <v>22</v>
      </c>
      <c r="G398" s="69" t="s">
        <v>23</v>
      </c>
      <c r="H398" s="69" t="s">
        <v>24</v>
      </c>
      <c r="I398" s="69" t="s">
        <v>14</v>
      </c>
      <c r="J398" s="69" t="s">
        <v>25</v>
      </c>
      <c r="K398" s="69" t="s">
        <v>26</v>
      </c>
      <c r="L398" s="69" t="s">
        <v>27</v>
      </c>
      <c r="M398" s="21" t="s">
        <v>28</v>
      </c>
      <c r="N398" s="21" t="s">
        <v>31</v>
      </c>
      <c r="O398" s="69" t="s">
        <v>32</v>
      </c>
      <c r="P398" s="69" t="s">
        <v>33</v>
      </c>
      <c r="Q398" s="69" t="s">
        <v>34</v>
      </c>
    </row>
    <row r="399" spans="1:17" ht="16.2" x14ac:dyDescent="0.3">
      <c r="A399" s="70"/>
      <c r="B399" s="70"/>
      <c r="C399" s="70"/>
      <c r="D399" s="22" t="s">
        <v>20</v>
      </c>
      <c r="E399" s="70"/>
      <c r="F399" s="70"/>
      <c r="G399" s="70"/>
      <c r="H399" s="70"/>
      <c r="I399" s="70"/>
      <c r="J399" s="70"/>
      <c r="K399" s="70"/>
      <c r="L399" s="70"/>
      <c r="M399" s="22" t="s">
        <v>29</v>
      </c>
      <c r="N399" s="22" t="s">
        <v>29</v>
      </c>
      <c r="O399" s="70"/>
      <c r="P399" s="70"/>
      <c r="Q399" s="70"/>
    </row>
    <row r="400" spans="1:17" ht="16.8" thickBot="1" x14ac:dyDescent="0.35">
      <c r="A400" s="71"/>
      <c r="B400" s="71"/>
      <c r="C400" s="71"/>
      <c r="D400" s="23"/>
      <c r="E400" s="71"/>
      <c r="F400" s="71"/>
      <c r="G400" s="71"/>
      <c r="H400" s="71"/>
      <c r="I400" s="71"/>
      <c r="J400" s="71"/>
      <c r="K400" s="71"/>
      <c r="L400" s="71"/>
      <c r="M400" s="23" t="s">
        <v>30</v>
      </c>
      <c r="N400" s="23" t="s">
        <v>30</v>
      </c>
      <c r="O400" s="71"/>
      <c r="P400" s="71"/>
      <c r="Q400" s="71"/>
    </row>
    <row r="401" spans="1:17" ht="16.8" thickBot="1" x14ac:dyDescent="0.35">
      <c r="A401" s="1" t="s">
        <v>0</v>
      </c>
      <c r="B401" s="2">
        <v>43647</v>
      </c>
      <c r="C401" s="2">
        <v>43671</v>
      </c>
      <c r="D401" s="1" t="s">
        <v>5</v>
      </c>
      <c r="E401" s="1">
        <v>360</v>
      </c>
      <c r="F401" s="1">
        <v>8.4499999999999993</v>
      </c>
      <c r="G401" s="1">
        <v>10.55</v>
      </c>
      <c r="H401" s="1">
        <v>8.4499999999999993</v>
      </c>
      <c r="I401" s="1">
        <v>8.6999999999999993</v>
      </c>
      <c r="J401" s="1">
        <v>8.6</v>
      </c>
      <c r="K401" s="1">
        <v>8.6999999999999993</v>
      </c>
      <c r="L401" s="4">
        <v>1797</v>
      </c>
      <c r="M401" s="3">
        <v>19921.27</v>
      </c>
      <c r="N401" s="1">
        <v>513.66999999999996</v>
      </c>
      <c r="O401" s="1" t="s">
        <v>878</v>
      </c>
      <c r="P401" s="1" t="s">
        <v>879</v>
      </c>
      <c r="Q401" s="10">
        <v>361.55</v>
      </c>
    </row>
    <row r="402" spans="1:17" ht="16.8" thickBot="1" x14ac:dyDescent="0.35">
      <c r="A402" s="5" t="s">
        <v>0</v>
      </c>
      <c r="B402" s="6">
        <v>43648</v>
      </c>
      <c r="C402" s="6">
        <v>43671</v>
      </c>
      <c r="D402" s="5" t="s">
        <v>5</v>
      </c>
      <c r="E402" s="5">
        <v>360</v>
      </c>
      <c r="F402" s="5">
        <v>8.4499999999999993</v>
      </c>
      <c r="G402" s="5">
        <v>9.4499999999999993</v>
      </c>
      <c r="H402" s="5">
        <v>7.1</v>
      </c>
      <c r="I402" s="5">
        <v>7.45</v>
      </c>
      <c r="J402" s="5">
        <v>7.2</v>
      </c>
      <c r="K402" s="5">
        <v>7.45</v>
      </c>
      <c r="L402" s="8">
        <v>1983</v>
      </c>
      <c r="M402" s="7">
        <v>21915.35</v>
      </c>
      <c r="N402" s="5">
        <v>498.95</v>
      </c>
      <c r="O402" s="5" t="s">
        <v>880</v>
      </c>
      <c r="P402" s="5" t="s">
        <v>881</v>
      </c>
      <c r="Q402" s="9">
        <v>364.5</v>
      </c>
    </row>
    <row r="403" spans="1:17" ht="16.8" thickBot="1" x14ac:dyDescent="0.35">
      <c r="A403" s="1" t="s">
        <v>0</v>
      </c>
      <c r="B403" s="2">
        <v>43649</v>
      </c>
      <c r="C403" s="2">
        <v>43671</v>
      </c>
      <c r="D403" s="1" t="s">
        <v>5</v>
      </c>
      <c r="E403" s="1">
        <v>360</v>
      </c>
      <c r="F403" s="1">
        <v>7.1</v>
      </c>
      <c r="G403" s="1">
        <v>7.7</v>
      </c>
      <c r="H403" s="1">
        <v>6.35</v>
      </c>
      <c r="I403" s="1">
        <v>6.5</v>
      </c>
      <c r="J403" s="1">
        <v>6.5</v>
      </c>
      <c r="K403" s="1">
        <v>6.5</v>
      </c>
      <c r="L403" s="4">
        <v>1373</v>
      </c>
      <c r="M403" s="3">
        <v>15117.12</v>
      </c>
      <c r="N403" s="1">
        <v>288.72000000000003</v>
      </c>
      <c r="O403" s="1" t="s">
        <v>882</v>
      </c>
      <c r="P403" s="1" t="s">
        <v>186</v>
      </c>
      <c r="Q403" s="10">
        <v>366.15</v>
      </c>
    </row>
    <row r="404" spans="1:17" ht="16.8" thickBot="1" x14ac:dyDescent="0.35">
      <c r="A404" s="5" t="s">
        <v>0</v>
      </c>
      <c r="B404" s="6">
        <v>43650</v>
      </c>
      <c r="C404" s="6">
        <v>43671</v>
      </c>
      <c r="D404" s="5" t="s">
        <v>5</v>
      </c>
      <c r="E404" s="5">
        <v>360</v>
      </c>
      <c r="F404" s="5">
        <v>6.9</v>
      </c>
      <c r="G404" s="5">
        <v>6.9</v>
      </c>
      <c r="H404" s="5">
        <v>5.05</v>
      </c>
      <c r="I404" s="5">
        <v>6.15</v>
      </c>
      <c r="J404" s="5">
        <v>6.2</v>
      </c>
      <c r="K404" s="5">
        <v>6.15</v>
      </c>
      <c r="L404" s="8">
        <v>2362</v>
      </c>
      <c r="M404" s="7">
        <v>25914.67</v>
      </c>
      <c r="N404" s="5">
        <v>405.07</v>
      </c>
      <c r="O404" s="5" t="s">
        <v>883</v>
      </c>
      <c r="P404" s="8">
        <v>-21000</v>
      </c>
      <c r="Q404" s="9">
        <v>367.4</v>
      </c>
    </row>
    <row r="405" spans="1:17" ht="16.8" thickBot="1" x14ac:dyDescent="0.35">
      <c r="A405" s="1" t="s">
        <v>0</v>
      </c>
      <c r="B405" s="2">
        <v>43651</v>
      </c>
      <c r="C405" s="2">
        <v>43671</v>
      </c>
      <c r="D405" s="1" t="s">
        <v>5</v>
      </c>
      <c r="E405" s="1">
        <v>360</v>
      </c>
      <c r="F405" s="1">
        <v>5.5</v>
      </c>
      <c r="G405" s="1">
        <v>6.75</v>
      </c>
      <c r="H405" s="1">
        <v>3.8</v>
      </c>
      <c r="I405" s="1">
        <v>4.45</v>
      </c>
      <c r="J405" s="1">
        <v>4.3</v>
      </c>
      <c r="K405" s="1">
        <v>4.45</v>
      </c>
      <c r="L405" s="4">
        <v>3549</v>
      </c>
      <c r="M405" s="3">
        <v>38872.160000000003</v>
      </c>
      <c r="N405" s="1">
        <v>542.96</v>
      </c>
      <c r="O405" s="1" t="s">
        <v>884</v>
      </c>
      <c r="P405" s="1" t="s">
        <v>72</v>
      </c>
      <c r="Q405" s="10">
        <v>370.65</v>
      </c>
    </row>
    <row r="406" spans="1:17" ht="16.8" thickBot="1" x14ac:dyDescent="0.35">
      <c r="A406" s="5" t="s">
        <v>0</v>
      </c>
      <c r="B406" s="6">
        <v>43654</v>
      </c>
      <c r="C406" s="6">
        <v>43671</v>
      </c>
      <c r="D406" s="5" t="s">
        <v>5</v>
      </c>
      <c r="E406" s="5">
        <v>360</v>
      </c>
      <c r="F406" s="5">
        <v>5</v>
      </c>
      <c r="G406" s="5">
        <v>10.95</v>
      </c>
      <c r="H406" s="5">
        <v>5</v>
      </c>
      <c r="I406" s="5">
        <v>9.6999999999999993</v>
      </c>
      <c r="J406" s="5">
        <v>9.8000000000000007</v>
      </c>
      <c r="K406" s="5">
        <v>9.6999999999999993</v>
      </c>
      <c r="L406" s="8">
        <v>4077</v>
      </c>
      <c r="M406" s="7">
        <v>45022.74</v>
      </c>
      <c r="N406" s="5">
        <v>991.14</v>
      </c>
      <c r="O406" s="5" t="s">
        <v>885</v>
      </c>
      <c r="P406" s="5" t="s">
        <v>886</v>
      </c>
      <c r="Q406" s="9">
        <v>355.3</v>
      </c>
    </row>
    <row r="407" spans="1:17" ht="16.8" thickBot="1" x14ac:dyDescent="0.35">
      <c r="A407" s="1" t="s">
        <v>0</v>
      </c>
      <c r="B407" s="2">
        <v>43655</v>
      </c>
      <c r="C407" s="2">
        <v>43671</v>
      </c>
      <c r="D407" s="1" t="s">
        <v>5</v>
      </c>
      <c r="E407" s="1">
        <v>360</v>
      </c>
      <c r="F407" s="1">
        <v>10.75</v>
      </c>
      <c r="G407" s="1">
        <v>11.5</v>
      </c>
      <c r="H407" s="1">
        <v>7.25</v>
      </c>
      <c r="I407" s="1">
        <v>7.6</v>
      </c>
      <c r="J407" s="1">
        <v>7.25</v>
      </c>
      <c r="K407" s="1">
        <v>7.6</v>
      </c>
      <c r="L407" s="4">
        <v>1494</v>
      </c>
      <c r="M407" s="3">
        <v>16524.39</v>
      </c>
      <c r="N407" s="1">
        <v>389.19</v>
      </c>
      <c r="O407" s="1" t="s">
        <v>887</v>
      </c>
      <c r="P407" s="1" t="s">
        <v>888</v>
      </c>
      <c r="Q407" s="10">
        <v>359.5</v>
      </c>
    </row>
    <row r="408" spans="1:17" ht="16.8" thickBot="1" x14ac:dyDescent="0.35">
      <c r="A408" s="5" t="s">
        <v>0</v>
      </c>
      <c r="B408" s="6">
        <v>43656</v>
      </c>
      <c r="C408" s="6">
        <v>43671</v>
      </c>
      <c r="D408" s="5" t="s">
        <v>5</v>
      </c>
      <c r="E408" s="5">
        <v>360</v>
      </c>
      <c r="F408" s="5">
        <v>7.2</v>
      </c>
      <c r="G408" s="5">
        <v>12.15</v>
      </c>
      <c r="H408" s="5">
        <v>6.55</v>
      </c>
      <c r="I408" s="5">
        <v>10.15</v>
      </c>
      <c r="J408" s="5">
        <v>9.75</v>
      </c>
      <c r="K408" s="5">
        <v>10.15</v>
      </c>
      <c r="L408" s="8">
        <v>2478</v>
      </c>
      <c r="M408" s="7">
        <v>27461.99</v>
      </c>
      <c r="N408" s="5">
        <v>699.59</v>
      </c>
      <c r="O408" s="5" t="s">
        <v>889</v>
      </c>
      <c r="P408" s="8">
        <v>48000</v>
      </c>
      <c r="Q408" s="9">
        <v>354.2</v>
      </c>
    </row>
    <row r="409" spans="1:17" ht="16.8" thickBot="1" x14ac:dyDescent="0.35">
      <c r="A409" s="1" t="s">
        <v>0</v>
      </c>
      <c r="B409" s="2">
        <v>43657</v>
      </c>
      <c r="C409" s="2">
        <v>43671</v>
      </c>
      <c r="D409" s="1" t="s">
        <v>5</v>
      </c>
      <c r="E409" s="1">
        <v>360</v>
      </c>
      <c r="F409" s="1">
        <v>8.35</v>
      </c>
      <c r="G409" s="1">
        <v>8.6</v>
      </c>
      <c r="H409" s="1">
        <v>5.0999999999999996</v>
      </c>
      <c r="I409" s="1">
        <v>5.4</v>
      </c>
      <c r="J409" s="1">
        <v>5.25</v>
      </c>
      <c r="K409" s="1">
        <v>5.4</v>
      </c>
      <c r="L409" s="4">
        <v>2391</v>
      </c>
      <c r="M409" s="3">
        <v>26305.58</v>
      </c>
      <c r="N409" s="1">
        <v>482.78</v>
      </c>
      <c r="O409" s="1" t="s">
        <v>890</v>
      </c>
      <c r="P409" s="1" t="s">
        <v>891</v>
      </c>
      <c r="Q409" s="10">
        <v>363.2</v>
      </c>
    </row>
    <row r="410" spans="1:17" ht="16.8" thickBot="1" x14ac:dyDescent="0.35">
      <c r="A410" s="5" t="s">
        <v>0</v>
      </c>
      <c r="B410" s="6">
        <v>43658</v>
      </c>
      <c r="C410" s="6">
        <v>43671</v>
      </c>
      <c r="D410" s="5" t="s">
        <v>5</v>
      </c>
      <c r="E410" s="5">
        <v>360</v>
      </c>
      <c r="F410" s="5">
        <v>5.4</v>
      </c>
      <c r="G410" s="5">
        <v>6.1</v>
      </c>
      <c r="H410" s="5">
        <v>3.75</v>
      </c>
      <c r="I410" s="5">
        <v>4.4000000000000004</v>
      </c>
      <c r="J410" s="5">
        <v>4.2</v>
      </c>
      <c r="K410" s="5">
        <v>4.4000000000000004</v>
      </c>
      <c r="L410" s="8">
        <v>3516</v>
      </c>
      <c r="M410" s="7">
        <v>38487.81</v>
      </c>
      <c r="N410" s="5">
        <v>515.01</v>
      </c>
      <c r="O410" s="5" t="s">
        <v>892</v>
      </c>
      <c r="P410" s="5" t="s">
        <v>893</v>
      </c>
      <c r="Q410" s="9">
        <v>363.6</v>
      </c>
    </row>
    <row r="411" spans="1:17" ht="16.8" thickBot="1" x14ac:dyDescent="0.35">
      <c r="A411" s="1" t="s">
        <v>0</v>
      </c>
      <c r="B411" s="2">
        <v>43661</v>
      </c>
      <c r="C411" s="2">
        <v>43671</v>
      </c>
      <c r="D411" s="1" t="s">
        <v>5</v>
      </c>
      <c r="E411" s="1">
        <v>360</v>
      </c>
      <c r="F411" s="1">
        <v>4</v>
      </c>
      <c r="G411" s="1">
        <v>7.05</v>
      </c>
      <c r="H411" s="1">
        <v>4</v>
      </c>
      <c r="I411" s="1">
        <v>5.65</v>
      </c>
      <c r="J411" s="1">
        <v>5.5</v>
      </c>
      <c r="K411" s="1">
        <v>5.65</v>
      </c>
      <c r="L411" s="4">
        <v>3354</v>
      </c>
      <c r="M411" s="3">
        <v>36811.65</v>
      </c>
      <c r="N411" s="1">
        <v>588.45000000000005</v>
      </c>
      <c r="O411" s="1" t="s">
        <v>894</v>
      </c>
      <c r="P411" s="1" t="s">
        <v>895</v>
      </c>
      <c r="Q411" s="10">
        <v>360.05</v>
      </c>
    </row>
    <row r="412" spans="1:17" ht="16.8" thickBot="1" x14ac:dyDescent="0.35">
      <c r="A412" s="5" t="s">
        <v>0</v>
      </c>
      <c r="B412" s="6">
        <v>43662</v>
      </c>
      <c r="C412" s="6">
        <v>43671</v>
      </c>
      <c r="D412" s="5" t="s">
        <v>5</v>
      </c>
      <c r="E412" s="5">
        <v>360</v>
      </c>
      <c r="F412" s="5">
        <v>5.95</v>
      </c>
      <c r="G412" s="5">
        <v>6.45</v>
      </c>
      <c r="H412" s="5">
        <v>3.35</v>
      </c>
      <c r="I412" s="5">
        <v>3.65</v>
      </c>
      <c r="J412" s="5">
        <v>3.65</v>
      </c>
      <c r="K412" s="5">
        <v>3.65</v>
      </c>
      <c r="L412" s="8">
        <v>3049</v>
      </c>
      <c r="M412" s="7">
        <v>33293.03</v>
      </c>
      <c r="N412" s="5">
        <v>363.83</v>
      </c>
      <c r="O412" s="5" t="s">
        <v>896</v>
      </c>
      <c r="P412" s="5" t="s">
        <v>897</v>
      </c>
      <c r="Q412" s="9">
        <v>364.35</v>
      </c>
    </row>
    <row r="413" spans="1:17" ht="16.8" thickBot="1" x14ac:dyDescent="0.35">
      <c r="A413" s="1" t="s">
        <v>0</v>
      </c>
      <c r="B413" s="2">
        <v>43663</v>
      </c>
      <c r="C413" s="2">
        <v>43671</v>
      </c>
      <c r="D413" s="1" t="s">
        <v>5</v>
      </c>
      <c r="E413" s="1">
        <v>360</v>
      </c>
      <c r="F413" s="1">
        <v>3.9</v>
      </c>
      <c r="G413" s="1">
        <v>3.95</v>
      </c>
      <c r="H413" s="1">
        <v>1.7</v>
      </c>
      <c r="I413" s="1">
        <v>1.8</v>
      </c>
      <c r="J413" s="1">
        <v>1.8</v>
      </c>
      <c r="K413" s="1">
        <v>1.8</v>
      </c>
      <c r="L413" s="4">
        <v>4098</v>
      </c>
      <c r="M413" s="3">
        <v>44561.95</v>
      </c>
      <c r="N413" s="1">
        <v>303.55</v>
      </c>
      <c r="O413" s="1" t="s">
        <v>898</v>
      </c>
      <c r="P413" s="1" t="s">
        <v>899</v>
      </c>
      <c r="Q413" s="10">
        <v>372.4</v>
      </c>
    </row>
    <row r="414" spans="1:17" ht="16.8" thickBot="1" x14ac:dyDescent="0.35">
      <c r="A414" s="5" t="s">
        <v>0</v>
      </c>
      <c r="B414" s="6">
        <v>43664</v>
      </c>
      <c r="C414" s="6">
        <v>43671</v>
      </c>
      <c r="D414" s="5" t="s">
        <v>5</v>
      </c>
      <c r="E414" s="5">
        <v>360</v>
      </c>
      <c r="F414" s="5">
        <v>1.6</v>
      </c>
      <c r="G414" s="5">
        <v>3.15</v>
      </c>
      <c r="H414" s="5">
        <v>1.6</v>
      </c>
      <c r="I414" s="5">
        <v>2.9</v>
      </c>
      <c r="J414" s="5">
        <v>2.6</v>
      </c>
      <c r="K414" s="5">
        <v>2.9</v>
      </c>
      <c r="L414" s="8">
        <v>3936</v>
      </c>
      <c r="M414" s="7">
        <v>42774.64</v>
      </c>
      <c r="N414" s="5">
        <v>265.83999999999997</v>
      </c>
      <c r="O414" s="5" t="s">
        <v>900</v>
      </c>
      <c r="P414" s="5" t="s">
        <v>901</v>
      </c>
      <c r="Q414" s="9">
        <v>363.65</v>
      </c>
    </row>
    <row r="415" spans="1:17" ht="16.8" thickBot="1" x14ac:dyDescent="0.35">
      <c r="A415" s="1" t="s">
        <v>0</v>
      </c>
      <c r="B415" s="2">
        <v>43665</v>
      </c>
      <c r="C415" s="2">
        <v>43671</v>
      </c>
      <c r="D415" s="1" t="s">
        <v>5</v>
      </c>
      <c r="E415" s="1">
        <v>360</v>
      </c>
      <c r="F415" s="1">
        <v>2.2000000000000002</v>
      </c>
      <c r="G415" s="1">
        <v>6.5</v>
      </c>
      <c r="H415" s="1">
        <v>2.1</v>
      </c>
      <c r="I415" s="1">
        <v>5.8</v>
      </c>
      <c r="J415" s="1">
        <v>5.0999999999999996</v>
      </c>
      <c r="K415" s="1">
        <v>5.8</v>
      </c>
      <c r="L415" s="4">
        <v>4725</v>
      </c>
      <c r="M415" s="3">
        <v>51698.23</v>
      </c>
      <c r="N415" s="1">
        <v>668.23</v>
      </c>
      <c r="O415" s="1" t="s">
        <v>902</v>
      </c>
      <c r="P415" s="1" t="s">
        <v>903</v>
      </c>
      <c r="Q415" s="10">
        <v>356</v>
      </c>
    </row>
    <row r="416" spans="1:17" ht="16.8" thickBot="1" x14ac:dyDescent="0.35">
      <c r="A416" s="5" t="s">
        <v>0</v>
      </c>
      <c r="B416" s="6">
        <v>43668</v>
      </c>
      <c r="C416" s="6">
        <v>43671</v>
      </c>
      <c r="D416" s="5" t="s">
        <v>5</v>
      </c>
      <c r="E416" s="5">
        <v>360</v>
      </c>
      <c r="F416" s="5">
        <v>6.85</v>
      </c>
      <c r="G416" s="5">
        <v>10.9</v>
      </c>
      <c r="H416" s="5">
        <v>4.1500000000000004</v>
      </c>
      <c r="I416" s="5">
        <v>9.15</v>
      </c>
      <c r="J416" s="5">
        <v>8.5</v>
      </c>
      <c r="K416" s="5">
        <v>9.15</v>
      </c>
      <c r="L416" s="8">
        <v>2273</v>
      </c>
      <c r="M416" s="7">
        <v>25030.45</v>
      </c>
      <c r="N416" s="5">
        <v>482.05</v>
      </c>
      <c r="O416" s="5" t="s">
        <v>904</v>
      </c>
      <c r="P416" s="5" t="s">
        <v>905</v>
      </c>
      <c r="Q416" s="9">
        <v>350.85</v>
      </c>
    </row>
    <row r="417" spans="1:17" ht="16.8" thickBot="1" x14ac:dyDescent="0.35">
      <c r="A417" s="1" t="s">
        <v>0</v>
      </c>
      <c r="B417" s="2">
        <v>43669</v>
      </c>
      <c r="C417" s="2">
        <v>43671</v>
      </c>
      <c r="D417" s="1" t="s">
        <v>5</v>
      </c>
      <c r="E417" s="1">
        <v>360</v>
      </c>
      <c r="F417" s="1">
        <v>8.85</v>
      </c>
      <c r="G417" s="1">
        <v>17.850000000000001</v>
      </c>
      <c r="H417" s="1">
        <v>8.4</v>
      </c>
      <c r="I417" s="1">
        <v>17.149999999999999</v>
      </c>
      <c r="J417" s="1">
        <v>17</v>
      </c>
      <c r="K417" s="1">
        <v>17.149999999999999</v>
      </c>
      <c r="L417" s="1">
        <v>524</v>
      </c>
      <c r="M417" s="3">
        <v>5849.26</v>
      </c>
      <c r="N417" s="1">
        <v>190.06</v>
      </c>
      <c r="O417" s="1" t="s">
        <v>906</v>
      </c>
      <c r="P417" s="1" t="s">
        <v>907</v>
      </c>
      <c r="Q417" s="10">
        <v>342.2</v>
      </c>
    </row>
    <row r="418" spans="1:17" ht="16.8" thickBot="1" x14ac:dyDescent="0.35">
      <c r="A418" s="5" t="s">
        <v>0</v>
      </c>
      <c r="B418" s="6">
        <v>43670</v>
      </c>
      <c r="C418" s="6">
        <v>43671</v>
      </c>
      <c r="D418" s="5" t="s">
        <v>5</v>
      </c>
      <c r="E418" s="5">
        <v>360</v>
      </c>
      <c r="F418" s="5">
        <v>17.95</v>
      </c>
      <c r="G418" s="5">
        <v>22.6</v>
      </c>
      <c r="H418" s="5">
        <v>15</v>
      </c>
      <c r="I418" s="5">
        <v>19.3</v>
      </c>
      <c r="J418" s="5">
        <v>18.7</v>
      </c>
      <c r="K418" s="5">
        <v>19.3</v>
      </c>
      <c r="L418" s="5">
        <v>166</v>
      </c>
      <c r="M418" s="7">
        <v>1884.28</v>
      </c>
      <c r="N418" s="5">
        <v>91.48</v>
      </c>
      <c r="O418" s="5" t="s">
        <v>908</v>
      </c>
      <c r="P418" s="5" t="s">
        <v>909</v>
      </c>
      <c r="Q418" s="9">
        <v>339.6</v>
      </c>
    </row>
    <row r="419" spans="1:17" ht="16.8" thickBot="1" x14ac:dyDescent="0.35">
      <c r="A419" s="1" t="s">
        <v>0</v>
      </c>
      <c r="B419" s="2">
        <v>43671</v>
      </c>
      <c r="C419" s="2">
        <v>43671</v>
      </c>
      <c r="D419" s="1" t="s">
        <v>5</v>
      </c>
      <c r="E419" s="1">
        <v>360</v>
      </c>
      <c r="F419" s="1">
        <v>17</v>
      </c>
      <c r="G419" s="1">
        <v>22.05</v>
      </c>
      <c r="H419" s="1">
        <v>17</v>
      </c>
      <c r="I419" s="1">
        <v>18.350000000000001</v>
      </c>
      <c r="J419" s="1">
        <v>18.2</v>
      </c>
      <c r="K419" s="1">
        <v>0</v>
      </c>
      <c r="L419" s="1">
        <v>200</v>
      </c>
      <c r="M419" s="3">
        <v>2278.4899999999998</v>
      </c>
      <c r="N419" s="1">
        <v>118.49</v>
      </c>
      <c r="O419" s="1" t="s">
        <v>910</v>
      </c>
      <c r="P419" s="1" t="s">
        <v>911</v>
      </c>
      <c r="Q419" s="10">
        <v>341.3</v>
      </c>
    </row>
    <row r="420" spans="1:17" ht="15" thickBot="1" x14ac:dyDescent="0.35"/>
    <row r="421" spans="1:17" x14ac:dyDescent="0.3">
      <c r="A421" s="93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5"/>
    </row>
    <row r="422" spans="1:17" ht="16.8" thickBot="1" x14ac:dyDescent="0.35">
      <c r="A422" s="1" t="s">
        <v>0</v>
      </c>
      <c r="B422" s="2">
        <v>43616</v>
      </c>
      <c r="C422" s="2">
        <v>43643</v>
      </c>
      <c r="D422" s="1">
        <v>356.75</v>
      </c>
      <c r="E422" s="1">
        <v>359.25</v>
      </c>
      <c r="F422" s="1">
        <v>345.4</v>
      </c>
      <c r="G422" s="1">
        <v>353.35</v>
      </c>
      <c r="H422" s="1">
        <v>352.5</v>
      </c>
      <c r="I422" s="1">
        <v>353.35</v>
      </c>
      <c r="J422" s="4">
        <v>29832</v>
      </c>
      <c r="K422" s="1" t="s">
        <v>912</v>
      </c>
      <c r="L422" s="1" t="s">
        <v>913</v>
      </c>
      <c r="M422" s="1" t="s">
        <v>914</v>
      </c>
      <c r="N422" s="10">
        <v>352.5</v>
      </c>
    </row>
    <row r="423" spans="1:17" ht="16.8" thickBot="1" x14ac:dyDescent="0.35">
      <c r="A423" s="5" t="s">
        <v>0</v>
      </c>
      <c r="B423" s="6">
        <v>43619</v>
      </c>
      <c r="C423" s="6">
        <v>43643</v>
      </c>
      <c r="D423" s="5">
        <v>353.75</v>
      </c>
      <c r="E423" s="5">
        <v>357.3</v>
      </c>
      <c r="F423" s="5">
        <v>350.9</v>
      </c>
      <c r="G423" s="5">
        <v>356.55</v>
      </c>
      <c r="H423" s="5">
        <v>356.3</v>
      </c>
      <c r="I423" s="5">
        <v>356.55</v>
      </c>
      <c r="J423" s="8">
        <v>16126</v>
      </c>
      <c r="K423" s="5" t="s">
        <v>915</v>
      </c>
      <c r="L423" s="5" t="s">
        <v>916</v>
      </c>
      <c r="M423" s="5" t="s">
        <v>917</v>
      </c>
      <c r="N423" s="9">
        <v>355.45</v>
      </c>
    </row>
    <row r="424" spans="1:17" ht="16.8" thickBot="1" x14ac:dyDescent="0.35">
      <c r="A424" s="1" t="s">
        <v>0</v>
      </c>
      <c r="B424" s="2">
        <v>43620</v>
      </c>
      <c r="C424" s="2">
        <v>43643</v>
      </c>
      <c r="D424" s="1">
        <v>354.7</v>
      </c>
      <c r="E424" s="1">
        <v>358.85</v>
      </c>
      <c r="F424" s="1">
        <v>353.35</v>
      </c>
      <c r="G424" s="1">
        <v>354.35</v>
      </c>
      <c r="H424" s="1">
        <v>355</v>
      </c>
      <c r="I424" s="1">
        <v>354.35</v>
      </c>
      <c r="J424" s="4">
        <v>17649</v>
      </c>
      <c r="K424" s="1" t="s">
        <v>918</v>
      </c>
      <c r="L424" s="1" t="s">
        <v>919</v>
      </c>
      <c r="M424" s="1" t="s">
        <v>880</v>
      </c>
      <c r="N424" s="10">
        <v>352.4</v>
      </c>
    </row>
    <row r="425" spans="1:17" ht="16.8" thickBot="1" x14ac:dyDescent="0.35">
      <c r="A425" s="5" t="s">
        <v>0</v>
      </c>
      <c r="B425" s="6">
        <v>43622</v>
      </c>
      <c r="C425" s="6">
        <v>43643</v>
      </c>
      <c r="D425" s="5">
        <v>351.05</v>
      </c>
      <c r="E425" s="5">
        <v>351.5</v>
      </c>
      <c r="F425" s="5">
        <v>338</v>
      </c>
      <c r="G425" s="5">
        <v>338.9</v>
      </c>
      <c r="H425" s="5">
        <v>338.4</v>
      </c>
      <c r="I425" s="5">
        <v>338.9</v>
      </c>
      <c r="J425" s="8">
        <v>30987</v>
      </c>
      <c r="K425" s="5" t="s">
        <v>920</v>
      </c>
      <c r="L425" s="5" t="s">
        <v>921</v>
      </c>
      <c r="M425" s="5" t="s">
        <v>922</v>
      </c>
      <c r="N425" s="9">
        <v>336.9</v>
      </c>
    </row>
    <row r="426" spans="1:17" ht="16.8" thickBot="1" x14ac:dyDescent="0.35">
      <c r="A426" s="1" t="s">
        <v>0</v>
      </c>
      <c r="B426" s="2">
        <v>43623</v>
      </c>
      <c r="C426" s="2">
        <v>43643</v>
      </c>
      <c r="D426" s="1">
        <v>338.1</v>
      </c>
      <c r="E426" s="1">
        <v>344.2</v>
      </c>
      <c r="F426" s="1">
        <v>337.35</v>
      </c>
      <c r="G426" s="1">
        <v>343.4</v>
      </c>
      <c r="H426" s="1">
        <v>343.1</v>
      </c>
      <c r="I426" s="1">
        <v>343.4</v>
      </c>
      <c r="J426" s="4">
        <v>25126</v>
      </c>
      <c r="K426" s="1" t="s">
        <v>923</v>
      </c>
      <c r="L426" s="1" t="s">
        <v>924</v>
      </c>
      <c r="M426" s="1" t="s">
        <v>925</v>
      </c>
      <c r="N426" s="10">
        <v>342.05</v>
      </c>
    </row>
    <row r="427" spans="1:17" ht="16.8" thickBot="1" x14ac:dyDescent="0.35">
      <c r="A427" s="5" t="s">
        <v>0</v>
      </c>
      <c r="B427" s="6">
        <v>43626</v>
      </c>
      <c r="C427" s="6">
        <v>43643</v>
      </c>
      <c r="D427" s="5">
        <v>346.15</v>
      </c>
      <c r="E427" s="5">
        <v>348.95</v>
      </c>
      <c r="F427" s="5">
        <v>340.8</v>
      </c>
      <c r="G427" s="5">
        <v>345</v>
      </c>
      <c r="H427" s="5">
        <v>345.7</v>
      </c>
      <c r="I427" s="5">
        <v>345</v>
      </c>
      <c r="J427" s="8">
        <v>21375</v>
      </c>
      <c r="K427" s="5" t="s">
        <v>926</v>
      </c>
      <c r="L427" s="5" t="s">
        <v>927</v>
      </c>
      <c r="M427" s="5" t="s">
        <v>928</v>
      </c>
      <c r="N427" s="9">
        <v>344.3</v>
      </c>
    </row>
    <row r="428" spans="1:17" ht="16.8" thickBot="1" x14ac:dyDescent="0.35">
      <c r="A428" s="1" t="s">
        <v>0</v>
      </c>
      <c r="B428" s="2">
        <v>43627</v>
      </c>
      <c r="C428" s="2">
        <v>43643</v>
      </c>
      <c r="D428" s="1">
        <v>345.9</v>
      </c>
      <c r="E428" s="1">
        <v>348.7</v>
      </c>
      <c r="F428" s="1">
        <v>343.75</v>
      </c>
      <c r="G428" s="1">
        <v>347.85</v>
      </c>
      <c r="H428" s="1">
        <v>348.5</v>
      </c>
      <c r="I428" s="1">
        <v>347.85</v>
      </c>
      <c r="J428" s="4">
        <v>16888</v>
      </c>
      <c r="K428" s="1" t="s">
        <v>929</v>
      </c>
      <c r="L428" s="1" t="s">
        <v>930</v>
      </c>
      <c r="M428" s="1" t="s">
        <v>931</v>
      </c>
      <c r="N428" s="10">
        <v>347.1</v>
      </c>
    </row>
    <row r="429" spans="1:17" ht="16.8" thickBot="1" x14ac:dyDescent="0.35">
      <c r="A429" s="5" t="s">
        <v>0</v>
      </c>
      <c r="B429" s="6">
        <v>43628</v>
      </c>
      <c r="C429" s="6">
        <v>43643</v>
      </c>
      <c r="D429" s="5">
        <v>347</v>
      </c>
      <c r="E429" s="5">
        <v>347.1</v>
      </c>
      <c r="F429" s="5">
        <v>343.55</v>
      </c>
      <c r="G429" s="5">
        <v>345.65</v>
      </c>
      <c r="H429" s="5">
        <v>346.85</v>
      </c>
      <c r="I429" s="5">
        <v>345.65</v>
      </c>
      <c r="J429" s="8">
        <v>12482</v>
      </c>
      <c r="K429" s="5" t="s">
        <v>932</v>
      </c>
      <c r="L429" s="5" t="s">
        <v>933</v>
      </c>
      <c r="M429" s="5" t="s">
        <v>934</v>
      </c>
      <c r="N429" s="9">
        <v>344</v>
      </c>
    </row>
    <row r="430" spans="1:17" ht="16.8" thickBot="1" x14ac:dyDescent="0.35">
      <c r="A430" s="1" t="s">
        <v>0</v>
      </c>
      <c r="B430" s="2">
        <v>43629</v>
      </c>
      <c r="C430" s="2">
        <v>43643</v>
      </c>
      <c r="D430" s="1">
        <v>344.6</v>
      </c>
      <c r="E430" s="1">
        <v>347.9</v>
      </c>
      <c r="F430" s="1">
        <v>340.7</v>
      </c>
      <c r="G430" s="1">
        <v>347.25</v>
      </c>
      <c r="H430" s="1">
        <v>346.8</v>
      </c>
      <c r="I430" s="1">
        <v>347.25</v>
      </c>
      <c r="J430" s="4">
        <v>19207</v>
      </c>
      <c r="K430" s="1" t="s">
        <v>935</v>
      </c>
      <c r="L430" s="1" t="s">
        <v>936</v>
      </c>
      <c r="M430" s="1" t="s">
        <v>937</v>
      </c>
      <c r="N430" s="10">
        <v>346.5</v>
      </c>
    </row>
    <row r="431" spans="1:17" ht="16.8" thickBot="1" x14ac:dyDescent="0.35">
      <c r="A431" s="5" t="s">
        <v>0</v>
      </c>
      <c r="B431" s="6">
        <v>43630</v>
      </c>
      <c r="C431" s="6">
        <v>43643</v>
      </c>
      <c r="D431" s="5">
        <v>346.05</v>
      </c>
      <c r="E431" s="5">
        <v>347.5</v>
      </c>
      <c r="F431" s="5">
        <v>343.7</v>
      </c>
      <c r="G431" s="5">
        <v>344.8</v>
      </c>
      <c r="H431" s="5">
        <v>344.2</v>
      </c>
      <c r="I431" s="5">
        <v>344.8</v>
      </c>
      <c r="J431" s="8">
        <v>12807</v>
      </c>
      <c r="K431" s="5" t="s">
        <v>938</v>
      </c>
      <c r="L431" s="5" t="s">
        <v>939</v>
      </c>
      <c r="M431" s="5" t="s">
        <v>940</v>
      </c>
      <c r="N431" s="9">
        <v>343.8</v>
      </c>
    </row>
    <row r="432" spans="1:17" ht="16.8" thickBot="1" x14ac:dyDescent="0.35">
      <c r="A432" s="1" t="s">
        <v>0</v>
      </c>
      <c r="B432" s="2">
        <v>43633</v>
      </c>
      <c r="C432" s="2">
        <v>43643</v>
      </c>
      <c r="D432" s="1">
        <v>344.85</v>
      </c>
      <c r="E432" s="1">
        <v>344.85</v>
      </c>
      <c r="F432" s="1">
        <v>338.2</v>
      </c>
      <c r="G432" s="1">
        <v>339.1</v>
      </c>
      <c r="H432" s="1">
        <v>339.35</v>
      </c>
      <c r="I432" s="1">
        <v>339.1</v>
      </c>
      <c r="J432" s="4">
        <v>13823</v>
      </c>
      <c r="K432" s="1" t="s">
        <v>941</v>
      </c>
      <c r="L432" s="1" t="s">
        <v>942</v>
      </c>
      <c r="M432" s="4">
        <v>81000</v>
      </c>
      <c r="N432" s="10">
        <v>337.85</v>
      </c>
    </row>
    <row r="433" spans="1:17" ht="16.8" thickBot="1" x14ac:dyDescent="0.35">
      <c r="A433" s="5" t="s">
        <v>0</v>
      </c>
      <c r="B433" s="6">
        <v>43634</v>
      </c>
      <c r="C433" s="6">
        <v>43643</v>
      </c>
      <c r="D433" s="5">
        <v>337.8</v>
      </c>
      <c r="E433" s="5">
        <v>345.2</v>
      </c>
      <c r="F433" s="5">
        <v>335.1</v>
      </c>
      <c r="G433" s="5">
        <v>341.2</v>
      </c>
      <c r="H433" s="5">
        <v>342</v>
      </c>
      <c r="I433" s="5">
        <v>341.2</v>
      </c>
      <c r="J433" s="8">
        <v>24678</v>
      </c>
      <c r="K433" s="5" t="s">
        <v>943</v>
      </c>
      <c r="L433" s="5" t="s">
        <v>944</v>
      </c>
      <c r="M433" s="5" t="s">
        <v>945</v>
      </c>
      <c r="N433" s="9">
        <v>340.05</v>
      </c>
    </row>
    <row r="434" spans="1:17" ht="16.8" thickBot="1" x14ac:dyDescent="0.35">
      <c r="A434" s="1" t="s">
        <v>0</v>
      </c>
      <c r="B434" s="2">
        <v>43635</v>
      </c>
      <c r="C434" s="2">
        <v>43643</v>
      </c>
      <c r="D434" s="1">
        <v>344.25</v>
      </c>
      <c r="E434" s="1">
        <v>346.2</v>
      </c>
      <c r="F434" s="1">
        <v>336.3</v>
      </c>
      <c r="G434" s="1">
        <v>339.65</v>
      </c>
      <c r="H434" s="1">
        <v>339.85</v>
      </c>
      <c r="I434" s="1">
        <v>339.65</v>
      </c>
      <c r="J434" s="4">
        <v>19786</v>
      </c>
      <c r="K434" s="1" t="s">
        <v>946</v>
      </c>
      <c r="L434" s="1" t="s">
        <v>947</v>
      </c>
      <c r="M434" s="1" t="s">
        <v>948</v>
      </c>
      <c r="N434" s="10">
        <v>338.85</v>
      </c>
    </row>
    <row r="435" spans="1:17" ht="16.8" thickBot="1" x14ac:dyDescent="0.35">
      <c r="A435" s="5" t="s">
        <v>0</v>
      </c>
      <c r="B435" s="6">
        <v>43636</v>
      </c>
      <c r="C435" s="6">
        <v>43643</v>
      </c>
      <c r="D435" s="5">
        <v>340.9</v>
      </c>
      <c r="E435" s="5">
        <v>346.8</v>
      </c>
      <c r="F435" s="5">
        <v>336.65</v>
      </c>
      <c r="G435" s="5">
        <v>345.85</v>
      </c>
      <c r="H435" s="5">
        <v>346.4</v>
      </c>
      <c r="I435" s="5">
        <v>345.85</v>
      </c>
      <c r="J435" s="8">
        <v>20357</v>
      </c>
      <c r="K435" s="5" t="s">
        <v>949</v>
      </c>
      <c r="L435" s="5" t="s">
        <v>950</v>
      </c>
      <c r="M435" s="5" t="s">
        <v>951</v>
      </c>
      <c r="N435" s="9">
        <v>345.15</v>
      </c>
    </row>
    <row r="436" spans="1:17" ht="16.8" thickBot="1" x14ac:dyDescent="0.35">
      <c r="A436" s="1" t="s">
        <v>0</v>
      </c>
      <c r="B436" s="2">
        <v>43637</v>
      </c>
      <c r="C436" s="2">
        <v>43643</v>
      </c>
      <c r="D436" s="1">
        <v>345.35</v>
      </c>
      <c r="E436" s="1">
        <v>350.6</v>
      </c>
      <c r="F436" s="1">
        <v>343.9</v>
      </c>
      <c r="G436" s="1">
        <v>349.65</v>
      </c>
      <c r="H436" s="1">
        <v>349.55</v>
      </c>
      <c r="I436" s="1">
        <v>349.65</v>
      </c>
      <c r="J436" s="4">
        <v>22101</v>
      </c>
      <c r="K436" s="1" t="s">
        <v>952</v>
      </c>
      <c r="L436" s="1" t="s">
        <v>953</v>
      </c>
      <c r="M436" s="1" t="s">
        <v>954</v>
      </c>
      <c r="N436" s="10">
        <v>349.4</v>
      </c>
    </row>
    <row r="437" spans="1:17" ht="16.8" thickBot="1" x14ac:dyDescent="0.35">
      <c r="A437" s="5" t="s">
        <v>0</v>
      </c>
      <c r="B437" s="6">
        <v>43640</v>
      </c>
      <c r="C437" s="6">
        <v>43643</v>
      </c>
      <c r="D437" s="5">
        <v>350.55</v>
      </c>
      <c r="E437" s="5">
        <v>354.45</v>
      </c>
      <c r="F437" s="5">
        <v>349.55</v>
      </c>
      <c r="G437" s="5">
        <v>352.95</v>
      </c>
      <c r="H437" s="5">
        <v>352.85</v>
      </c>
      <c r="I437" s="5">
        <v>352.95</v>
      </c>
      <c r="J437" s="8">
        <v>21499</v>
      </c>
      <c r="K437" s="5" t="s">
        <v>955</v>
      </c>
      <c r="L437" s="5" t="s">
        <v>956</v>
      </c>
      <c r="M437" s="5" t="s">
        <v>957</v>
      </c>
      <c r="N437" s="9">
        <v>353.2</v>
      </c>
    </row>
    <row r="438" spans="1:17" ht="16.8" thickBot="1" x14ac:dyDescent="0.35">
      <c r="A438" s="1" t="s">
        <v>0</v>
      </c>
      <c r="B438" s="2">
        <v>43641</v>
      </c>
      <c r="C438" s="2">
        <v>43643</v>
      </c>
      <c r="D438" s="1">
        <v>351.95</v>
      </c>
      <c r="E438" s="1">
        <v>356.5</v>
      </c>
      <c r="F438" s="1">
        <v>351.05</v>
      </c>
      <c r="G438" s="1">
        <v>356.05</v>
      </c>
      <c r="H438" s="1">
        <v>356.2</v>
      </c>
      <c r="I438" s="1">
        <v>356.05</v>
      </c>
      <c r="J438" s="4">
        <v>20676</v>
      </c>
      <c r="K438" s="1" t="s">
        <v>958</v>
      </c>
      <c r="L438" s="1" t="s">
        <v>959</v>
      </c>
      <c r="M438" s="1" t="s">
        <v>960</v>
      </c>
      <c r="N438" s="10">
        <v>356.55</v>
      </c>
    </row>
    <row r="439" spans="1:17" ht="16.8" thickBot="1" x14ac:dyDescent="0.35">
      <c r="A439" s="5" t="s">
        <v>0</v>
      </c>
      <c r="B439" s="6">
        <v>43642</v>
      </c>
      <c r="C439" s="6">
        <v>43643</v>
      </c>
      <c r="D439" s="5">
        <v>354.85</v>
      </c>
      <c r="E439" s="5">
        <v>358.95</v>
      </c>
      <c r="F439" s="5">
        <v>354.6</v>
      </c>
      <c r="G439" s="5">
        <v>358.4</v>
      </c>
      <c r="H439" s="5">
        <v>357.8</v>
      </c>
      <c r="I439" s="5">
        <v>358.4</v>
      </c>
      <c r="J439" s="8">
        <v>15738</v>
      </c>
      <c r="K439" s="5" t="s">
        <v>961</v>
      </c>
      <c r="L439" s="5" t="s">
        <v>962</v>
      </c>
      <c r="M439" s="5" t="s">
        <v>963</v>
      </c>
      <c r="N439" s="9">
        <v>358.15</v>
      </c>
    </row>
    <row r="440" spans="1:17" ht="16.8" thickBot="1" x14ac:dyDescent="0.35">
      <c r="A440" s="1" t="s">
        <v>0</v>
      </c>
      <c r="B440" s="2">
        <v>43643</v>
      </c>
      <c r="C440" s="2">
        <v>43643</v>
      </c>
      <c r="D440" s="1">
        <v>358.35</v>
      </c>
      <c r="E440" s="1">
        <v>362.45</v>
      </c>
      <c r="F440" s="1">
        <v>357.25</v>
      </c>
      <c r="G440" s="1">
        <v>361.75</v>
      </c>
      <c r="H440" s="1">
        <v>362.15</v>
      </c>
      <c r="I440" s="1">
        <v>362.15</v>
      </c>
      <c r="J440" s="4">
        <v>19781</v>
      </c>
      <c r="K440" s="1" t="s">
        <v>964</v>
      </c>
      <c r="L440" s="1" t="s">
        <v>965</v>
      </c>
      <c r="M440" s="1" t="s">
        <v>966</v>
      </c>
      <c r="N440" s="60"/>
    </row>
    <row r="441" spans="1:17" ht="15" thickBot="1" x14ac:dyDescent="0.35"/>
    <row r="442" spans="1:17" ht="64.8" x14ac:dyDescent="0.3">
      <c r="A442" s="69" t="s">
        <v>17</v>
      </c>
      <c r="B442" s="69" t="s">
        <v>7</v>
      </c>
      <c r="C442" s="69" t="s">
        <v>18</v>
      </c>
      <c r="D442" s="21" t="s">
        <v>19</v>
      </c>
      <c r="E442" s="69" t="s">
        <v>21</v>
      </c>
      <c r="F442" s="69" t="s">
        <v>22</v>
      </c>
      <c r="G442" s="69" t="s">
        <v>23</v>
      </c>
      <c r="H442" s="69" t="s">
        <v>24</v>
      </c>
      <c r="I442" s="69" t="s">
        <v>14</v>
      </c>
      <c r="J442" s="69" t="s">
        <v>25</v>
      </c>
      <c r="K442" s="69" t="s">
        <v>26</v>
      </c>
      <c r="L442" s="69" t="s">
        <v>27</v>
      </c>
      <c r="M442" s="21" t="s">
        <v>28</v>
      </c>
      <c r="N442" s="21" t="s">
        <v>31</v>
      </c>
      <c r="O442" s="69" t="s">
        <v>32</v>
      </c>
      <c r="P442" s="69" t="s">
        <v>33</v>
      </c>
      <c r="Q442" s="69" t="s">
        <v>34</v>
      </c>
    </row>
    <row r="443" spans="1:17" ht="16.2" x14ac:dyDescent="0.3">
      <c r="A443" s="70"/>
      <c r="B443" s="70"/>
      <c r="C443" s="70"/>
      <c r="D443" s="22" t="s">
        <v>20</v>
      </c>
      <c r="E443" s="70"/>
      <c r="F443" s="70"/>
      <c r="G443" s="70"/>
      <c r="H443" s="70"/>
      <c r="I443" s="70"/>
      <c r="J443" s="70"/>
      <c r="K443" s="70"/>
      <c r="L443" s="70"/>
      <c r="M443" s="22" t="s">
        <v>29</v>
      </c>
      <c r="N443" s="22" t="s">
        <v>29</v>
      </c>
      <c r="O443" s="70"/>
      <c r="P443" s="70"/>
      <c r="Q443" s="70"/>
    </row>
    <row r="444" spans="1:17" ht="16.8" thickBot="1" x14ac:dyDescent="0.35">
      <c r="A444" s="71"/>
      <c r="B444" s="71"/>
      <c r="C444" s="71"/>
      <c r="D444" s="23"/>
      <c r="E444" s="71"/>
      <c r="F444" s="71"/>
      <c r="G444" s="71"/>
      <c r="H444" s="71"/>
      <c r="I444" s="71"/>
      <c r="J444" s="71"/>
      <c r="K444" s="71"/>
      <c r="L444" s="71"/>
      <c r="M444" s="23" t="s">
        <v>30</v>
      </c>
      <c r="N444" s="23" t="s">
        <v>30</v>
      </c>
      <c r="O444" s="71"/>
      <c r="P444" s="71"/>
      <c r="Q444" s="71"/>
    </row>
    <row r="445" spans="1:17" ht="16.8" thickBot="1" x14ac:dyDescent="0.35">
      <c r="A445" s="1" t="s">
        <v>0</v>
      </c>
      <c r="B445" s="2">
        <v>43616</v>
      </c>
      <c r="C445" s="2">
        <v>43643</v>
      </c>
      <c r="D445" s="1" t="s">
        <v>1</v>
      </c>
      <c r="E445" s="1">
        <v>360</v>
      </c>
      <c r="F445" s="1">
        <v>9.5500000000000007</v>
      </c>
      <c r="G445" s="1">
        <v>11.2</v>
      </c>
      <c r="H445" s="1">
        <v>5.95</v>
      </c>
      <c r="I445" s="1">
        <v>8.4499999999999993</v>
      </c>
      <c r="J445" s="1">
        <v>8.15</v>
      </c>
      <c r="K445" s="1">
        <v>8.4499999999999993</v>
      </c>
      <c r="L445" s="4">
        <v>4295</v>
      </c>
      <c r="M445" s="3">
        <v>47528.800000000003</v>
      </c>
      <c r="N445" s="3">
        <v>1142.8</v>
      </c>
      <c r="O445" s="1" t="s">
        <v>968</v>
      </c>
      <c r="P445" s="1" t="s">
        <v>969</v>
      </c>
      <c r="Q445" s="10">
        <v>352.5</v>
      </c>
    </row>
    <row r="446" spans="1:17" ht="16.8" thickBot="1" x14ac:dyDescent="0.35">
      <c r="A446" s="5" t="s">
        <v>0</v>
      </c>
      <c r="B446" s="6">
        <v>43619</v>
      </c>
      <c r="C446" s="6">
        <v>43643</v>
      </c>
      <c r="D446" s="5" t="s">
        <v>1</v>
      </c>
      <c r="E446" s="5">
        <v>360</v>
      </c>
      <c r="F446" s="5">
        <v>8</v>
      </c>
      <c r="G446" s="5">
        <v>9.35</v>
      </c>
      <c r="H446" s="5">
        <v>7.05</v>
      </c>
      <c r="I446" s="5">
        <v>9.0500000000000007</v>
      </c>
      <c r="J446" s="5">
        <v>9.15</v>
      </c>
      <c r="K446" s="5">
        <v>9.0500000000000007</v>
      </c>
      <c r="L446" s="8">
        <v>2705</v>
      </c>
      <c r="M446" s="7">
        <v>29875.06</v>
      </c>
      <c r="N446" s="5">
        <v>661.06</v>
      </c>
      <c r="O446" s="5" t="s">
        <v>970</v>
      </c>
      <c r="P446" s="5" t="s">
        <v>971</v>
      </c>
      <c r="Q446" s="9">
        <v>355.45</v>
      </c>
    </row>
    <row r="447" spans="1:17" ht="16.8" thickBot="1" x14ac:dyDescent="0.35">
      <c r="A447" s="1" t="s">
        <v>0</v>
      </c>
      <c r="B447" s="2">
        <v>43620</v>
      </c>
      <c r="C447" s="2">
        <v>43643</v>
      </c>
      <c r="D447" s="1" t="s">
        <v>1</v>
      </c>
      <c r="E447" s="1">
        <v>360</v>
      </c>
      <c r="F447" s="1">
        <v>8.4499999999999993</v>
      </c>
      <c r="G447" s="1">
        <v>10.15</v>
      </c>
      <c r="H447" s="1">
        <v>7.75</v>
      </c>
      <c r="I447" s="1">
        <v>8.0500000000000007</v>
      </c>
      <c r="J447" s="1">
        <v>8.1999999999999993</v>
      </c>
      <c r="K447" s="1">
        <v>8.0500000000000007</v>
      </c>
      <c r="L447" s="4">
        <v>2728</v>
      </c>
      <c r="M447" s="3">
        <v>30195.89</v>
      </c>
      <c r="N447" s="1">
        <v>733.49</v>
      </c>
      <c r="O447" s="1" t="s">
        <v>972</v>
      </c>
      <c r="P447" s="1" t="s">
        <v>973</v>
      </c>
      <c r="Q447" s="10">
        <v>352.4</v>
      </c>
    </row>
    <row r="448" spans="1:17" ht="16.8" thickBot="1" x14ac:dyDescent="0.35">
      <c r="A448" s="5" t="s">
        <v>0</v>
      </c>
      <c r="B448" s="6">
        <v>43622</v>
      </c>
      <c r="C448" s="6">
        <v>43643</v>
      </c>
      <c r="D448" s="5" t="s">
        <v>1</v>
      </c>
      <c r="E448" s="5">
        <v>360</v>
      </c>
      <c r="F448" s="5">
        <v>6.25</v>
      </c>
      <c r="G448" s="5">
        <v>6.3</v>
      </c>
      <c r="H448" s="5">
        <v>2.9</v>
      </c>
      <c r="I448" s="5">
        <v>3.05</v>
      </c>
      <c r="J448" s="5">
        <v>2.95</v>
      </c>
      <c r="K448" s="5">
        <v>3.05</v>
      </c>
      <c r="L448" s="8">
        <v>4778</v>
      </c>
      <c r="M448" s="7">
        <v>52259.67</v>
      </c>
      <c r="N448" s="5">
        <v>657.27</v>
      </c>
      <c r="O448" s="5" t="s">
        <v>974</v>
      </c>
      <c r="P448" s="5" t="s">
        <v>975</v>
      </c>
      <c r="Q448" s="9">
        <v>336.9</v>
      </c>
    </row>
    <row r="449" spans="1:17" ht="16.8" thickBot="1" x14ac:dyDescent="0.35">
      <c r="A449" s="1" t="s">
        <v>0</v>
      </c>
      <c r="B449" s="2">
        <v>43623</v>
      </c>
      <c r="C449" s="2">
        <v>43643</v>
      </c>
      <c r="D449" s="1" t="s">
        <v>1</v>
      </c>
      <c r="E449" s="1">
        <v>360</v>
      </c>
      <c r="F449" s="1">
        <v>2.9</v>
      </c>
      <c r="G449" s="1">
        <v>3.65</v>
      </c>
      <c r="H449" s="1">
        <v>2.5499999999999998</v>
      </c>
      <c r="I449" s="1">
        <v>3.55</v>
      </c>
      <c r="J449" s="1">
        <v>3.5</v>
      </c>
      <c r="K449" s="1">
        <v>3.55</v>
      </c>
      <c r="L449" s="4">
        <v>2809</v>
      </c>
      <c r="M449" s="3">
        <v>30604.42</v>
      </c>
      <c r="N449" s="1">
        <v>267.22000000000003</v>
      </c>
      <c r="O449" s="1" t="s">
        <v>976</v>
      </c>
      <c r="P449" s="1" t="s">
        <v>977</v>
      </c>
      <c r="Q449" s="10">
        <v>342.05</v>
      </c>
    </row>
    <row r="450" spans="1:17" ht="16.8" thickBot="1" x14ac:dyDescent="0.35">
      <c r="A450" s="5" t="s">
        <v>0</v>
      </c>
      <c r="B450" s="6">
        <v>43626</v>
      </c>
      <c r="C450" s="6">
        <v>43643</v>
      </c>
      <c r="D450" s="5" t="s">
        <v>1</v>
      </c>
      <c r="E450" s="5">
        <v>360</v>
      </c>
      <c r="F450" s="5">
        <v>4.4000000000000004</v>
      </c>
      <c r="G450" s="5">
        <v>4.55</v>
      </c>
      <c r="H450" s="5">
        <v>2.7</v>
      </c>
      <c r="I450" s="5">
        <v>3.2</v>
      </c>
      <c r="J450" s="5">
        <v>3.2</v>
      </c>
      <c r="K450" s="5">
        <v>3.2</v>
      </c>
      <c r="L450" s="8">
        <v>2644</v>
      </c>
      <c r="M450" s="7">
        <v>28826.57</v>
      </c>
      <c r="N450" s="5">
        <v>271.37</v>
      </c>
      <c r="O450" s="5" t="s">
        <v>978</v>
      </c>
      <c r="P450" s="5" t="s">
        <v>979</v>
      </c>
      <c r="Q450" s="9">
        <v>344.3</v>
      </c>
    </row>
    <row r="451" spans="1:17" ht="16.8" thickBot="1" x14ac:dyDescent="0.35">
      <c r="A451" s="1" t="s">
        <v>0</v>
      </c>
      <c r="B451" s="2">
        <v>43627</v>
      </c>
      <c r="C451" s="2">
        <v>43643</v>
      </c>
      <c r="D451" s="1" t="s">
        <v>1</v>
      </c>
      <c r="E451" s="1">
        <v>360</v>
      </c>
      <c r="F451" s="1">
        <v>3</v>
      </c>
      <c r="G451" s="1">
        <v>3.55</v>
      </c>
      <c r="H451" s="1">
        <v>2.65</v>
      </c>
      <c r="I451" s="1">
        <v>3.3</v>
      </c>
      <c r="J451" s="1">
        <v>3.3</v>
      </c>
      <c r="K451" s="1">
        <v>3.3</v>
      </c>
      <c r="L451" s="4">
        <v>1624</v>
      </c>
      <c r="M451" s="3">
        <v>17689.38</v>
      </c>
      <c r="N451" s="1">
        <v>150.18</v>
      </c>
      <c r="O451" s="1" t="s">
        <v>980</v>
      </c>
      <c r="P451" s="1" t="s">
        <v>981</v>
      </c>
      <c r="Q451" s="10">
        <v>347.1</v>
      </c>
    </row>
    <row r="452" spans="1:17" ht="16.8" thickBot="1" x14ac:dyDescent="0.35">
      <c r="A452" s="5" t="s">
        <v>0</v>
      </c>
      <c r="B452" s="6">
        <v>43628</v>
      </c>
      <c r="C452" s="6">
        <v>43643</v>
      </c>
      <c r="D452" s="5" t="s">
        <v>1</v>
      </c>
      <c r="E452" s="5">
        <v>360</v>
      </c>
      <c r="F452" s="5">
        <v>3.1</v>
      </c>
      <c r="G452" s="5">
        <v>3.1</v>
      </c>
      <c r="H452" s="5">
        <v>2.2999999999999998</v>
      </c>
      <c r="I452" s="5">
        <v>2.5</v>
      </c>
      <c r="J452" s="5">
        <v>2.65</v>
      </c>
      <c r="K452" s="5">
        <v>2.5</v>
      </c>
      <c r="L452" s="8">
        <v>1243</v>
      </c>
      <c r="M452" s="7">
        <v>13520.36</v>
      </c>
      <c r="N452" s="5">
        <v>95.96</v>
      </c>
      <c r="O452" s="5" t="s">
        <v>982</v>
      </c>
      <c r="P452" s="5" t="s">
        <v>983</v>
      </c>
      <c r="Q452" s="9">
        <v>344</v>
      </c>
    </row>
    <row r="453" spans="1:17" ht="16.8" thickBot="1" x14ac:dyDescent="0.35">
      <c r="A453" s="1" t="s">
        <v>0</v>
      </c>
      <c r="B453" s="2">
        <v>43629</v>
      </c>
      <c r="C453" s="2">
        <v>43643</v>
      </c>
      <c r="D453" s="1" t="s">
        <v>1</v>
      </c>
      <c r="E453" s="1">
        <v>360</v>
      </c>
      <c r="F453" s="1">
        <v>2.4</v>
      </c>
      <c r="G453" s="1">
        <v>2.7</v>
      </c>
      <c r="H453" s="1">
        <v>1.6</v>
      </c>
      <c r="I453" s="1">
        <v>2.4500000000000002</v>
      </c>
      <c r="J453" s="1">
        <v>2.4</v>
      </c>
      <c r="K453" s="1">
        <v>2.4500000000000002</v>
      </c>
      <c r="L453" s="4">
        <v>1979</v>
      </c>
      <c r="M453" s="3">
        <v>21500.25</v>
      </c>
      <c r="N453" s="1">
        <v>127.05</v>
      </c>
      <c r="O453" s="1" t="s">
        <v>984</v>
      </c>
      <c r="P453" s="4">
        <v>-39000</v>
      </c>
      <c r="Q453" s="10">
        <v>346.5</v>
      </c>
    </row>
    <row r="454" spans="1:17" ht="16.8" thickBot="1" x14ac:dyDescent="0.35">
      <c r="A454" s="5" t="s">
        <v>0</v>
      </c>
      <c r="B454" s="6">
        <v>43630</v>
      </c>
      <c r="C454" s="6">
        <v>43643</v>
      </c>
      <c r="D454" s="5" t="s">
        <v>1</v>
      </c>
      <c r="E454" s="5">
        <v>360</v>
      </c>
      <c r="F454" s="5">
        <v>2.0499999999999998</v>
      </c>
      <c r="G454" s="5">
        <v>2.25</v>
      </c>
      <c r="H454" s="5">
        <v>1.7</v>
      </c>
      <c r="I454" s="5">
        <v>1.85</v>
      </c>
      <c r="J454" s="5">
        <v>1.75</v>
      </c>
      <c r="K454" s="5">
        <v>1.85</v>
      </c>
      <c r="L454" s="8">
        <v>1788</v>
      </c>
      <c r="M454" s="7">
        <v>19416.150000000001</v>
      </c>
      <c r="N454" s="5">
        <v>105.75</v>
      </c>
      <c r="O454" s="5" t="s">
        <v>985</v>
      </c>
      <c r="P454" s="5" t="s">
        <v>986</v>
      </c>
      <c r="Q454" s="9">
        <v>343.8</v>
      </c>
    </row>
    <row r="455" spans="1:17" ht="16.8" thickBot="1" x14ac:dyDescent="0.35">
      <c r="A455" s="1" t="s">
        <v>0</v>
      </c>
      <c r="B455" s="2">
        <v>43633</v>
      </c>
      <c r="C455" s="2">
        <v>43643</v>
      </c>
      <c r="D455" s="1" t="s">
        <v>1</v>
      </c>
      <c r="E455" s="1">
        <v>360</v>
      </c>
      <c r="F455" s="1">
        <v>1.45</v>
      </c>
      <c r="G455" s="1">
        <v>1.5</v>
      </c>
      <c r="H455" s="1">
        <v>0.85</v>
      </c>
      <c r="I455" s="1">
        <v>0.9</v>
      </c>
      <c r="J455" s="1">
        <v>0.85</v>
      </c>
      <c r="K455" s="1">
        <v>0.9</v>
      </c>
      <c r="L455" s="4">
        <v>2522</v>
      </c>
      <c r="M455" s="3">
        <v>27324.94</v>
      </c>
      <c r="N455" s="1">
        <v>87.34</v>
      </c>
      <c r="O455" s="1" t="s">
        <v>987</v>
      </c>
      <c r="P455" s="1" t="s">
        <v>988</v>
      </c>
      <c r="Q455" s="10">
        <v>337.85</v>
      </c>
    </row>
    <row r="456" spans="1:17" ht="16.8" thickBot="1" x14ac:dyDescent="0.35">
      <c r="A456" s="5" t="s">
        <v>0</v>
      </c>
      <c r="B456" s="6">
        <v>43634</v>
      </c>
      <c r="C456" s="6">
        <v>43643</v>
      </c>
      <c r="D456" s="5" t="s">
        <v>1</v>
      </c>
      <c r="E456" s="5">
        <v>360</v>
      </c>
      <c r="F456" s="5">
        <v>0.85</v>
      </c>
      <c r="G456" s="5">
        <v>1.25</v>
      </c>
      <c r="H456" s="5">
        <v>0.55000000000000004</v>
      </c>
      <c r="I456" s="5">
        <v>0.9</v>
      </c>
      <c r="J456" s="5">
        <v>0.95</v>
      </c>
      <c r="K456" s="5">
        <v>0.9</v>
      </c>
      <c r="L456" s="8">
        <v>2761</v>
      </c>
      <c r="M456" s="7">
        <v>29890.98</v>
      </c>
      <c r="N456" s="5">
        <v>72.180000000000007</v>
      </c>
      <c r="O456" s="5" t="s">
        <v>989</v>
      </c>
      <c r="P456" s="5" t="s">
        <v>990</v>
      </c>
      <c r="Q456" s="9">
        <v>340.05</v>
      </c>
    </row>
    <row r="457" spans="1:17" ht="16.8" thickBot="1" x14ac:dyDescent="0.35">
      <c r="A457" s="1" t="s">
        <v>0</v>
      </c>
      <c r="B457" s="2">
        <v>43635</v>
      </c>
      <c r="C457" s="2">
        <v>43643</v>
      </c>
      <c r="D457" s="1" t="s">
        <v>1</v>
      </c>
      <c r="E457" s="1">
        <v>360</v>
      </c>
      <c r="F457" s="1">
        <v>1.25</v>
      </c>
      <c r="G457" s="1">
        <v>1.25</v>
      </c>
      <c r="H457" s="1">
        <v>0.6</v>
      </c>
      <c r="I457" s="1">
        <v>0.75</v>
      </c>
      <c r="J457" s="1">
        <v>0.65</v>
      </c>
      <c r="K457" s="1">
        <v>0.75</v>
      </c>
      <c r="L457" s="4">
        <v>2356</v>
      </c>
      <c r="M457" s="3">
        <v>25507.19</v>
      </c>
      <c r="N457" s="1">
        <v>62.39</v>
      </c>
      <c r="O457" s="1" t="s">
        <v>991</v>
      </c>
      <c r="P457" s="1" t="s">
        <v>979</v>
      </c>
      <c r="Q457" s="10">
        <v>338.85</v>
      </c>
    </row>
    <row r="458" spans="1:17" ht="16.8" thickBot="1" x14ac:dyDescent="0.35">
      <c r="A458" s="5" t="s">
        <v>0</v>
      </c>
      <c r="B458" s="6">
        <v>43636</v>
      </c>
      <c r="C458" s="6">
        <v>43643</v>
      </c>
      <c r="D458" s="5" t="s">
        <v>1</v>
      </c>
      <c r="E458" s="5">
        <v>360</v>
      </c>
      <c r="F458" s="5">
        <v>0.7</v>
      </c>
      <c r="G458" s="5">
        <v>1</v>
      </c>
      <c r="H458" s="5">
        <v>0.55000000000000004</v>
      </c>
      <c r="I458" s="5">
        <v>0.9</v>
      </c>
      <c r="J458" s="5">
        <v>1</v>
      </c>
      <c r="K458" s="5">
        <v>0.9</v>
      </c>
      <c r="L458" s="8">
        <v>1926</v>
      </c>
      <c r="M458" s="7">
        <v>20841.75</v>
      </c>
      <c r="N458" s="5">
        <v>40.950000000000003</v>
      </c>
      <c r="O458" s="5" t="s">
        <v>976</v>
      </c>
      <c r="P458" s="5" t="s">
        <v>992</v>
      </c>
      <c r="Q458" s="9">
        <v>345.15</v>
      </c>
    </row>
    <row r="459" spans="1:17" ht="16.8" thickBot="1" x14ac:dyDescent="0.35">
      <c r="A459" s="1" t="s">
        <v>0</v>
      </c>
      <c r="B459" s="2">
        <v>43637</v>
      </c>
      <c r="C459" s="2">
        <v>43643</v>
      </c>
      <c r="D459" s="1" t="s">
        <v>1</v>
      </c>
      <c r="E459" s="1">
        <v>360</v>
      </c>
      <c r="F459" s="1">
        <v>0.95</v>
      </c>
      <c r="G459" s="1">
        <v>1.3</v>
      </c>
      <c r="H459" s="1">
        <v>0.65</v>
      </c>
      <c r="I459" s="1">
        <v>1.1499999999999999</v>
      </c>
      <c r="J459" s="1">
        <v>1.1000000000000001</v>
      </c>
      <c r="K459" s="1">
        <v>1.1499999999999999</v>
      </c>
      <c r="L459" s="4">
        <v>5149</v>
      </c>
      <c r="M459" s="3">
        <v>55771.75</v>
      </c>
      <c r="N459" s="1">
        <v>162.55000000000001</v>
      </c>
      <c r="O459" s="1" t="s">
        <v>993</v>
      </c>
      <c r="P459" s="1" t="s">
        <v>994</v>
      </c>
      <c r="Q459" s="10">
        <v>349.4</v>
      </c>
    </row>
    <row r="460" spans="1:17" ht="16.8" thickBot="1" x14ac:dyDescent="0.35">
      <c r="A460" s="5" t="s">
        <v>0</v>
      </c>
      <c r="B460" s="6">
        <v>43640</v>
      </c>
      <c r="C460" s="6">
        <v>43643</v>
      </c>
      <c r="D460" s="5" t="s">
        <v>1</v>
      </c>
      <c r="E460" s="5">
        <v>360</v>
      </c>
      <c r="F460" s="5">
        <v>1.3</v>
      </c>
      <c r="G460" s="5">
        <v>1.9</v>
      </c>
      <c r="H460" s="5">
        <v>1.05</v>
      </c>
      <c r="I460" s="5">
        <v>1.25</v>
      </c>
      <c r="J460" s="5">
        <v>1.25</v>
      </c>
      <c r="K460" s="5">
        <v>1.25</v>
      </c>
      <c r="L460" s="8">
        <v>6821</v>
      </c>
      <c r="M460" s="7">
        <v>73950.77</v>
      </c>
      <c r="N460" s="5">
        <v>283.97000000000003</v>
      </c>
      <c r="O460" s="5" t="s">
        <v>995</v>
      </c>
      <c r="P460" s="5" t="s">
        <v>996</v>
      </c>
      <c r="Q460" s="9">
        <v>353.2</v>
      </c>
    </row>
    <row r="461" spans="1:17" ht="16.8" thickBot="1" x14ac:dyDescent="0.35">
      <c r="A461" s="1" t="s">
        <v>0</v>
      </c>
      <c r="B461" s="2">
        <v>43641</v>
      </c>
      <c r="C461" s="2">
        <v>43643</v>
      </c>
      <c r="D461" s="1" t="s">
        <v>1</v>
      </c>
      <c r="E461" s="1">
        <v>360</v>
      </c>
      <c r="F461" s="1">
        <v>1.25</v>
      </c>
      <c r="G461" s="1">
        <v>1.55</v>
      </c>
      <c r="H461" s="1">
        <v>0.9</v>
      </c>
      <c r="I461" s="1">
        <v>1.45</v>
      </c>
      <c r="J461" s="1">
        <v>1.3</v>
      </c>
      <c r="K461" s="1">
        <v>1.45</v>
      </c>
      <c r="L461" s="4">
        <v>9248</v>
      </c>
      <c r="M461" s="1" t="s">
        <v>997</v>
      </c>
      <c r="N461" s="1">
        <v>336.85</v>
      </c>
      <c r="O461" s="1" t="s">
        <v>998</v>
      </c>
      <c r="P461" s="1" t="s">
        <v>999</v>
      </c>
      <c r="Q461" s="10">
        <v>356.55</v>
      </c>
    </row>
    <row r="462" spans="1:17" ht="16.8" thickBot="1" x14ac:dyDescent="0.35">
      <c r="A462" s="5" t="s">
        <v>0</v>
      </c>
      <c r="B462" s="6">
        <v>43642</v>
      </c>
      <c r="C462" s="6">
        <v>43643</v>
      </c>
      <c r="D462" s="5" t="s">
        <v>1</v>
      </c>
      <c r="E462" s="5">
        <v>360</v>
      </c>
      <c r="F462" s="5">
        <v>1.35</v>
      </c>
      <c r="G462" s="5">
        <v>1.7</v>
      </c>
      <c r="H462" s="5">
        <v>0.75</v>
      </c>
      <c r="I462" s="5">
        <v>1.35</v>
      </c>
      <c r="J462" s="5">
        <v>1</v>
      </c>
      <c r="K462" s="5">
        <v>1.35</v>
      </c>
      <c r="L462" s="8">
        <v>10401</v>
      </c>
      <c r="M462" s="5" t="s">
        <v>1000</v>
      </c>
      <c r="N462" s="5">
        <v>396.96</v>
      </c>
      <c r="O462" s="5" t="s">
        <v>1001</v>
      </c>
      <c r="P462" s="5" t="s">
        <v>1002</v>
      </c>
      <c r="Q462" s="9">
        <v>358.15</v>
      </c>
    </row>
    <row r="463" spans="1:17" ht="16.8" thickBot="1" x14ac:dyDescent="0.35">
      <c r="A463" s="1" t="s">
        <v>0</v>
      </c>
      <c r="B463" s="2">
        <v>43643</v>
      </c>
      <c r="C463" s="2">
        <v>43643</v>
      </c>
      <c r="D463" s="1" t="s">
        <v>1</v>
      </c>
      <c r="E463" s="1">
        <v>360</v>
      </c>
      <c r="F463" s="1">
        <v>1</v>
      </c>
      <c r="G463" s="1">
        <v>2.7</v>
      </c>
      <c r="H463" s="1">
        <v>0.25</v>
      </c>
      <c r="I463" s="1">
        <v>1.65</v>
      </c>
      <c r="J463" s="1">
        <v>1.6</v>
      </c>
      <c r="K463" s="1">
        <v>0</v>
      </c>
      <c r="L463" s="4">
        <v>19362</v>
      </c>
      <c r="M463" s="1" t="s">
        <v>1003</v>
      </c>
      <c r="N463" s="1">
        <v>773.69</v>
      </c>
      <c r="O463" s="1" t="s">
        <v>1004</v>
      </c>
      <c r="P463" s="1" t="s">
        <v>1005</v>
      </c>
      <c r="Q463" s="10">
        <v>362.15</v>
      </c>
    </row>
    <row r="464" spans="1:17" ht="15" thickBot="1" x14ac:dyDescent="0.35"/>
    <row r="465" spans="1:17" ht="64.8" x14ac:dyDescent="0.3">
      <c r="A465" s="69" t="s">
        <v>17</v>
      </c>
      <c r="B465" s="69" t="s">
        <v>7</v>
      </c>
      <c r="C465" s="69" t="s">
        <v>18</v>
      </c>
      <c r="D465" s="21" t="s">
        <v>19</v>
      </c>
      <c r="E465" s="69" t="s">
        <v>21</v>
      </c>
      <c r="F465" s="69" t="s">
        <v>22</v>
      </c>
      <c r="G465" s="69" t="s">
        <v>23</v>
      </c>
      <c r="H465" s="69" t="s">
        <v>24</v>
      </c>
      <c r="I465" s="69" t="s">
        <v>14</v>
      </c>
      <c r="J465" s="69" t="s">
        <v>25</v>
      </c>
      <c r="K465" s="69" t="s">
        <v>26</v>
      </c>
      <c r="L465" s="69" t="s">
        <v>27</v>
      </c>
      <c r="M465" s="21" t="s">
        <v>28</v>
      </c>
      <c r="N465" s="21" t="s">
        <v>31</v>
      </c>
      <c r="O465" s="69" t="s">
        <v>32</v>
      </c>
      <c r="P465" s="69" t="s">
        <v>33</v>
      </c>
      <c r="Q465" s="69" t="s">
        <v>34</v>
      </c>
    </row>
    <row r="466" spans="1:17" ht="16.2" x14ac:dyDescent="0.3">
      <c r="A466" s="70"/>
      <c r="B466" s="70"/>
      <c r="C466" s="70"/>
      <c r="D466" s="22" t="s">
        <v>20</v>
      </c>
      <c r="E466" s="70"/>
      <c r="F466" s="70"/>
      <c r="G466" s="70"/>
      <c r="H466" s="70"/>
      <c r="I466" s="70"/>
      <c r="J466" s="70"/>
      <c r="K466" s="70"/>
      <c r="L466" s="70"/>
      <c r="M466" s="22" t="s">
        <v>29</v>
      </c>
      <c r="N466" s="22" t="s">
        <v>29</v>
      </c>
      <c r="O466" s="70"/>
      <c r="P466" s="70"/>
      <c r="Q466" s="70"/>
    </row>
    <row r="467" spans="1:17" ht="16.8" thickBot="1" x14ac:dyDescent="0.35">
      <c r="A467" s="71"/>
      <c r="B467" s="71"/>
      <c r="C467" s="71"/>
      <c r="D467" s="23"/>
      <c r="E467" s="71"/>
      <c r="F467" s="71"/>
      <c r="G467" s="71"/>
      <c r="H467" s="71"/>
      <c r="I467" s="71"/>
      <c r="J467" s="71"/>
      <c r="K467" s="71"/>
      <c r="L467" s="71"/>
      <c r="M467" s="23" t="s">
        <v>30</v>
      </c>
      <c r="N467" s="23" t="s">
        <v>30</v>
      </c>
      <c r="O467" s="71"/>
      <c r="P467" s="71"/>
      <c r="Q467" s="71"/>
    </row>
    <row r="468" spans="1:17" ht="16.8" thickBot="1" x14ac:dyDescent="0.35">
      <c r="A468" s="1" t="s">
        <v>0</v>
      </c>
      <c r="B468" s="2">
        <v>43616</v>
      </c>
      <c r="C468" s="2">
        <v>43643</v>
      </c>
      <c r="D468" s="1" t="s">
        <v>5</v>
      </c>
      <c r="E468" s="1">
        <v>345</v>
      </c>
      <c r="F468" s="1">
        <v>7.45</v>
      </c>
      <c r="G468" s="1">
        <v>11.15</v>
      </c>
      <c r="H468" s="1">
        <v>6</v>
      </c>
      <c r="I468" s="1">
        <v>7.8</v>
      </c>
      <c r="J468" s="1">
        <v>8</v>
      </c>
      <c r="K468" s="1">
        <v>7.8</v>
      </c>
      <c r="L468" s="4">
        <v>1891</v>
      </c>
      <c r="M468" s="3">
        <v>20029.13</v>
      </c>
      <c r="N468" s="1">
        <v>457.28</v>
      </c>
      <c r="O468" s="1" t="s">
        <v>1006</v>
      </c>
      <c r="P468" s="1" t="s">
        <v>1007</v>
      </c>
      <c r="Q468" s="10">
        <v>352.5</v>
      </c>
    </row>
    <row r="469" spans="1:17" ht="16.8" thickBot="1" x14ac:dyDescent="0.35">
      <c r="A469" s="5" t="s">
        <v>0</v>
      </c>
      <c r="B469" s="6">
        <v>43619</v>
      </c>
      <c r="C469" s="6">
        <v>43643</v>
      </c>
      <c r="D469" s="5" t="s">
        <v>5</v>
      </c>
      <c r="E469" s="5">
        <v>345</v>
      </c>
      <c r="F469" s="5">
        <v>7.25</v>
      </c>
      <c r="G469" s="5">
        <v>8.4499999999999993</v>
      </c>
      <c r="H469" s="5">
        <v>6.1</v>
      </c>
      <c r="I469" s="5">
        <v>6.3</v>
      </c>
      <c r="J469" s="5">
        <v>6.2</v>
      </c>
      <c r="K469" s="5">
        <v>6.3</v>
      </c>
      <c r="L469" s="8">
        <v>1094</v>
      </c>
      <c r="M469" s="7">
        <v>11566.51</v>
      </c>
      <c r="N469" s="5">
        <v>243.61</v>
      </c>
      <c r="O469" s="5" t="s">
        <v>1008</v>
      </c>
      <c r="P469" s="8">
        <v>54000</v>
      </c>
      <c r="Q469" s="9">
        <v>355.45</v>
      </c>
    </row>
    <row r="470" spans="1:17" ht="16.8" thickBot="1" x14ac:dyDescent="0.35">
      <c r="A470" s="1" t="s">
        <v>0</v>
      </c>
      <c r="B470" s="2">
        <v>43620</v>
      </c>
      <c r="C470" s="2">
        <v>43643</v>
      </c>
      <c r="D470" s="1" t="s">
        <v>5</v>
      </c>
      <c r="E470" s="1">
        <v>345</v>
      </c>
      <c r="F470" s="1">
        <v>6.7</v>
      </c>
      <c r="G470" s="1">
        <v>7</v>
      </c>
      <c r="H470" s="1">
        <v>5.5</v>
      </c>
      <c r="I470" s="1">
        <v>6.6</v>
      </c>
      <c r="J470" s="1">
        <v>6.25</v>
      </c>
      <c r="K470" s="1">
        <v>6.6</v>
      </c>
      <c r="L470" s="1">
        <v>874</v>
      </c>
      <c r="M470" s="3">
        <v>9209.4699999999993</v>
      </c>
      <c r="N470" s="1">
        <v>163.57</v>
      </c>
      <c r="O470" s="1" t="s">
        <v>1009</v>
      </c>
      <c r="P470" s="4">
        <v>-42000</v>
      </c>
      <c r="Q470" s="10">
        <v>352.4</v>
      </c>
    </row>
    <row r="471" spans="1:17" ht="16.8" thickBot="1" x14ac:dyDescent="0.35">
      <c r="A471" s="5" t="s">
        <v>0</v>
      </c>
      <c r="B471" s="6">
        <v>43622</v>
      </c>
      <c r="C471" s="6">
        <v>43643</v>
      </c>
      <c r="D471" s="5" t="s">
        <v>5</v>
      </c>
      <c r="E471" s="5">
        <v>345</v>
      </c>
      <c r="F471" s="5">
        <v>8.25</v>
      </c>
      <c r="G471" s="5">
        <v>13.65</v>
      </c>
      <c r="H471" s="5">
        <v>7</v>
      </c>
      <c r="I471" s="5">
        <v>13.1</v>
      </c>
      <c r="J471" s="5">
        <v>13.65</v>
      </c>
      <c r="K471" s="5">
        <v>13.1</v>
      </c>
      <c r="L471" s="8">
        <v>1651</v>
      </c>
      <c r="M471" s="7">
        <v>17576.34</v>
      </c>
      <c r="N471" s="5">
        <v>488.49</v>
      </c>
      <c r="O471" s="5" t="s">
        <v>857</v>
      </c>
      <c r="P471" s="8">
        <v>57000</v>
      </c>
      <c r="Q471" s="9">
        <v>336.9</v>
      </c>
    </row>
    <row r="472" spans="1:17" ht="16.8" thickBot="1" x14ac:dyDescent="0.35">
      <c r="A472" s="1" t="s">
        <v>0</v>
      </c>
      <c r="B472" s="2">
        <v>43623</v>
      </c>
      <c r="C472" s="2">
        <v>43643</v>
      </c>
      <c r="D472" s="1" t="s">
        <v>5</v>
      </c>
      <c r="E472" s="1">
        <v>345</v>
      </c>
      <c r="F472" s="1">
        <v>13.1</v>
      </c>
      <c r="G472" s="1">
        <v>13.6</v>
      </c>
      <c r="H472" s="1">
        <v>9.6999999999999993</v>
      </c>
      <c r="I472" s="1">
        <v>10</v>
      </c>
      <c r="J472" s="1">
        <v>10.15</v>
      </c>
      <c r="K472" s="1">
        <v>10</v>
      </c>
      <c r="L472" s="1">
        <v>679</v>
      </c>
      <c r="M472" s="3">
        <v>7259.09</v>
      </c>
      <c r="N472" s="1">
        <v>231.44</v>
      </c>
      <c r="O472" s="1" t="s">
        <v>996</v>
      </c>
      <c r="P472" s="1" t="s">
        <v>1010</v>
      </c>
      <c r="Q472" s="10">
        <v>342.05</v>
      </c>
    </row>
    <row r="473" spans="1:17" ht="16.8" thickBot="1" x14ac:dyDescent="0.35">
      <c r="A473" s="5" t="s">
        <v>0</v>
      </c>
      <c r="B473" s="6">
        <v>43626</v>
      </c>
      <c r="C473" s="6">
        <v>43643</v>
      </c>
      <c r="D473" s="5" t="s">
        <v>5</v>
      </c>
      <c r="E473" s="5">
        <v>345</v>
      </c>
      <c r="F473" s="5">
        <v>7.4</v>
      </c>
      <c r="G473" s="5">
        <v>10.9</v>
      </c>
      <c r="H473" s="5">
        <v>7</v>
      </c>
      <c r="I473" s="5">
        <v>8.5500000000000007</v>
      </c>
      <c r="J473" s="5">
        <v>8</v>
      </c>
      <c r="K473" s="5">
        <v>8.5500000000000007</v>
      </c>
      <c r="L473" s="8">
        <v>1196</v>
      </c>
      <c r="M473" s="7">
        <v>12694.37</v>
      </c>
      <c r="N473" s="5">
        <v>315.77</v>
      </c>
      <c r="O473" s="5" t="s">
        <v>1011</v>
      </c>
      <c r="P473" s="5" t="s">
        <v>186</v>
      </c>
      <c r="Q473" s="9">
        <v>344.3</v>
      </c>
    </row>
    <row r="474" spans="1:17" ht="16.8" thickBot="1" x14ac:dyDescent="0.35">
      <c r="A474" s="1" t="s">
        <v>0</v>
      </c>
      <c r="B474" s="2">
        <v>43627</v>
      </c>
      <c r="C474" s="2">
        <v>43643</v>
      </c>
      <c r="D474" s="1" t="s">
        <v>5</v>
      </c>
      <c r="E474" s="1">
        <v>345</v>
      </c>
      <c r="F474" s="1">
        <v>6.95</v>
      </c>
      <c r="G474" s="1">
        <v>8.85</v>
      </c>
      <c r="H474" s="1">
        <v>6.05</v>
      </c>
      <c r="I474" s="1">
        <v>6.5</v>
      </c>
      <c r="J474" s="1">
        <v>6.05</v>
      </c>
      <c r="K474" s="1">
        <v>6.5</v>
      </c>
      <c r="L474" s="4">
        <v>1197</v>
      </c>
      <c r="M474" s="3">
        <v>12658.44</v>
      </c>
      <c r="N474" s="1">
        <v>269.49</v>
      </c>
      <c r="O474" s="1" t="s">
        <v>1012</v>
      </c>
      <c r="P474" s="1" t="s">
        <v>1013</v>
      </c>
      <c r="Q474" s="10">
        <v>347.1</v>
      </c>
    </row>
    <row r="475" spans="1:17" ht="16.8" thickBot="1" x14ac:dyDescent="0.35">
      <c r="A475" s="5" t="s">
        <v>0</v>
      </c>
      <c r="B475" s="6">
        <v>43628</v>
      </c>
      <c r="C475" s="6">
        <v>43643</v>
      </c>
      <c r="D475" s="5" t="s">
        <v>5</v>
      </c>
      <c r="E475" s="5">
        <v>345</v>
      </c>
      <c r="F475" s="5">
        <v>6.05</v>
      </c>
      <c r="G475" s="5">
        <v>8.1999999999999993</v>
      </c>
      <c r="H475" s="5">
        <v>6.05</v>
      </c>
      <c r="I475" s="5">
        <v>7</v>
      </c>
      <c r="J475" s="5">
        <v>6.35</v>
      </c>
      <c r="K475" s="5">
        <v>7</v>
      </c>
      <c r="L475" s="8">
        <v>1347</v>
      </c>
      <c r="M475" s="7">
        <v>14239.9</v>
      </c>
      <c r="N475" s="5">
        <v>298.45</v>
      </c>
      <c r="O475" s="5" t="s">
        <v>908</v>
      </c>
      <c r="P475" s="8">
        <v>-48000</v>
      </c>
      <c r="Q475" s="9">
        <v>344</v>
      </c>
    </row>
    <row r="476" spans="1:17" ht="16.8" thickBot="1" x14ac:dyDescent="0.35">
      <c r="A476" s="1" t="s">
        <v>0</v>
      </c>
      <c r="B476" s="2">
        <v>43629</v>
      </c>
      <c r="C476" s="2">
        <v>43643</v>
      </c>
      <c r="D476" s="1" t="s">
        <v>5</v>
      </c>
      <c r="E476" s="1">
        <v>345</v>
      </c>
      <c r="F476" s="1">
        <v>6.85</v>
      </c>
      <c r="G476" s="1">
        <v>9.4</v>
      </c>
      <c r="H476" s="1">
        <v>5.55</v>
      </c>
      <c r="I476" s="1">
        <v>5.8</v>
      </c>
      <c r="J476" s="1">
        <v>5.9</v>
      </c>
      <c r="K476" s="1">
        <v>5.8</v>
      </c>
      <c r="L476" s="4">
        <v>1256</v>
      </c>
      <c r="M476" s="3">
        <v>13263.74</v>
      </c>
      <c r="N476" s="1">
        <v>264.14</v>
      </c>
      <c r="O476" s="1" t="s">
        <v>1014</v>
      </c>
      <c r="P476" s="4">
        <v>9000</v>
      </c>
      <c r="Q476" s="10">
        <v>346.5</v>
      </c>
    </row>
    <row r="477" spans="1:17" ht="16.8" thickBot="1" x14ac:dyDescent="0.35">
      <c r="A477" s="5" t="s">
        <v>0</v>
      </c>
      <c r="B477" s="6">
        <v>43630</v>
      </c>
      <c r="C477" s="6">
        <v>43643</v>
      </c>
      <c r="D477" s="5" t="s">
        <v>5</v>
      </c>
      <c r="E477" s="5">
        <v>345</v>
      </c>
      <c r="F477" s="5">
        <v>6</v>
      </c>
      <c r="G477" s="5">
        <v>7.2</v>
      </c>
      <c r="H477" s="5">
        <v>5.4</v>
      </c>
      <c r="I477" s="5">
        <v>6.55</v>
      </c>
      <c r="J477" s="5">
        <v>6.7</v>
      </c>
      <c r="K477" s="5">
        <v>6.55</v>
      </c>
      <c r="L477" s="8">
        <v>1158</v>
      </c>
      <c r="M477" s="7">
        <v>12208.26</v>
      </c>
      <c r="N477" s="5">
        <v>222.96</v>
      </c>
      <c r="O477" s="5" t="s">
        <v>1015</v>
      </c>
      <c r="P477" s="8">
        <v>-66000</v>
      </c>
      <c r="Q477" s="9">
        <v>343.8</v>
      </c>
    </row>
    <row r="478" spans="1:17" ht="16.8" thickBot="1" x14ac:dyDescent="0.35">
      <c r="A478" s="1" t="s">
        <v>0</v>
      </c>
      <c r="B478" s="2">
        <v>43633</v>
      </c>
      <c r="C478" s="2">
        <v>43643</v>
      </c>
      <c r="D478" s="1" t="s">
        <v>5</v>
      </c>
      <c r="E478" s="1">
        <v>345</v>
      </c>
      <c r="F478" s="1">
        <v>7.6</v>
      </c>
      <c r="G478" s="1">
        <v>9.75</v>
      </c>
      <c r="H478" s="1">
        <v>6.75</v>
      </c>
      <c r="I478" s="1">
        <v>9.35</v>
      </c>
      <c r="J478" s="1">
        <v>8.75</v>
      </c>
      <c r="K478" s="1">
        <v>9.35</v>
      </c>
      <c r="L478" s="4">
        <v>1103</v>
      </c>
      <c r="M478" s="3">
        <v>11678.12</v>
      </c>
      <c r="N478" s="1">
        <v>262.07</v>
      </c>
      <c r="O478" s="1" t="s">
        <v>776</v>
      </c>
      <c r="P478" s="4">
        <v>-57000</v>
      </c>
      <c r="Q478" s="10">
        <v>337.85</v>
      </c>
    </row>
    <row r="479" spans="1:17" ht="16.8" thickBot="1" x14ac:dyDescent="0.35">
      <c r="A479" s="5" t="s">
        <v>0</v>
      </c>
      <c r="B479" s="6">
        <v>43634</v>
      </c>
      <c r="C479" s="6">
        <v>43643</v>
      </c>
      <c r="D479" s="5" t="s">
        <v>5</v>
      </c>
      <c r="E479" s="5">
        <v>345</v>
      </c>
      <c r="F479" s="5">
        <v>9.65</v>
      </c>
      <c r="G479" s="5">
        <v>11.95</v>
      </c>
      <c r="H479" s="5">
        <v>5.45</v>
      </c>
      <c r="I479" s="5">
        <v>7.65</v>
      </c>
      <c r="J479" s="5">
        <v>7.05</v>
      </c>
      <c r="K479" s="5">
        <v>7.65</v>
      </c>
      <c r="L479" s="8">
        <v>1233</v>
      </c>
      <c r="M479" s="7">
        <v>13035.48</v>
      </c>
      <c r="N479" s="5">
        <v>273.93</v>
      </c>
      <c r="O479" s="5" t="s">
        <v>1016</v>
      </c>
      <c r="P479" s="8">
        <v>48000</v>
      </c>
      <c r="Q479" s="9">
        <v>340.05</v>
      </c>
    </row>
    <row r="480" spans="1:17" ht="16.8" thickBot="1" x14ac:dyDescent="0.35">
      <c r="A480" s="1" t="s">
        <v>0</v>
      </c>
      <c r="B480" s="2">
        <v>43635</v>
      </c>
      <c r="C480" s="2">
        <v>43643</v>
      </c>
      <c r="D480" s="1" t="s">
        <v>5</v>
      </c>
      <c r="E480" s="1">
        <v>345</v>
      </c>
      <c r="F480" s="1">
        <v>5</v>
      </c>
      <c r="G480" s="1">
        <v>10.75</v>
      </c>
      <c r="H480" s="1">
        <v>4.8</v>
      </c>
      <c r="I480" s="1">
        <v>8.4</v>
      </c>
      <c r="J480" s="1">
        <v>8.3000000000000007</v>
      </c>
      <c r="K480" s="1">
        <v>8.4</v>
      </c>
      <c r="L480" s="4">
        <v>1304</v>
      </c>
      <c r="M480" s="3">
        <v>13776.55</v>
      </c>
      <c r="N480" s="1">
        <v>280.14999999999998</v>
      </c>
      <c r="O480" s="1" t="s">
        <v>1017</v>
      </c>
      <c r="P480" s="1" t="s">
        <v>245</v>
      </c>
      <c r="Q480" s="10">
        <v>338.85</v>
      </c>
    </row>
    <row r="481" spans="1:17" ht="16.8" thickBot="1" x14ac:dyDescent="0.35">
      <c r="A481" s="5" t="s">
        <v>0</v>
      </c>
      <c r="B481" s="6">
        <v>43636</v>
      </c>
      <c r="C481" s="6">
        <v>43643</v>
      </c>
      <c r="D481" s="5" t="s">
        <v>5</v>
      </c>
      <c r="E481" s="5">
        <v>345</v>
      </c>
      <c r="F481" s="5">
        <v>8.9</v>
      </c>
      <c r="G481" s="5">
        <v>10.35</v>
      </c>
      <c r="H481" s="5">
        <v>3.75</v>
      </c>
      <c r="I481" s="5">
        <v>4.0999999999999996</v>
      </c>
      <c r="J481" s="5">
        <v>4</v>
      </c>
      <c r="K481" s="5">
        <v>4.0999999999999996</v>
      </c>
      <c r="L481" s="8">
        <v>1369</v>
      </c>
      <c r="M481" s="7">
        <v>14399.58</v>
      </c>
      <c r="N481" s="5">
        <v>230.43</v>
      </c>
      <c r="O481" s="5" t="s">
        <v>768</v>
      </c>
      <c r="P481" s="5" t="s">
        <v>74</v>
      </c>
      <c r="Q481" s="9">
        <v>345.15</v>
      </c>
    </row>
    <row r="482" spans="1:17" ht="16.8" thickBot="1" x14ac:dyDescent="0.35">
      <c r="A482" s="1" t="s">
        <v>0</v>
      </c>
      <c r="B482" s="2">
        <v>43637</v>
      </c>
      <c r="C482" s="2">
        <v>43643</v>
      </c>
      <c r="D482" s="1" t="s">
        <v>5</v>
      </c>
      <c r="E482" s="1">
        <v>345</v>
      </c>
      <c r="F482" s="1">
        <v>4.55</v>
      </c>
      <c r="G482" s="1">
        <v>4.8</v>
      </c>
      <c r="H482" s="1">
        <v>2.15</v>
      </c>
      <c r="I482" s="1">
        <v>2.5499999999999998</v>
      </c>
      <c r="J482" s="1">
        <v>2.2999999999999998</v>
      </c>
      <c r="K482" s="1">
        <v>2.5499999999999998</v>
      </c>
      <c r="L482" s="4">
        <v>3935</v>
      </c>
      <c r="M482" s="3">
        <v>41133.06</v>
      </c>
      <c r="N482" s="1">
        <v>405.81</v>
      </c>
      <c r="O482" s="1" t="s">
        <v>1018</v>
      </c>
      <c r="P482" s="1" t="s">
        <v>1019</v>
      </c>
      <c r="Q482" s="10">
        <v>349.4</v>
      </c>
    </row>
    <row r="483" spans="1:17" ht="16.8" thickBot="1" x14ac:dyDescent="0.35">
      <c r="A483" s="5" t="s">
        <v>0</v>
      </c>
      <c r="B483" s="6">
        <v>43640</v>
      </c>
      <c r="C483" s="6">
        <v>43643</v>
      </c>
      <c r="D483" s="5" t="s">
        <v>5</v>
      </c>
      <c r="E483" s="5">
        <v>345</v>
      </c>
      <c r="F483" s="5">
        <v>2</v>
      </c>
      <c r="G483" s="5">
        <v>2.2999999999999998</v>
      </c>
      <c r="H483" s="5">
        <v>1.1499999999999999</v>
      </c>
      <c r="I483" s="5">
        <v>1.35</v>
      </c>
      <c r="J483" s="5">
        <v>1.2</v>
      </c>
      <c r="K483" s="5">
        <v>1.35</v>
      </c>
      <c r="L483" s="8">
        <v>3071</v>
      </c>
      <c r="M483" s="7">
        <v>31936.55</v>
      </c>
      <c r="N483" s="5">
        <v>151.69999999999999</v>
      </c>
      <c r="O483" s="5" t="s">
        <v>1020</v>
      </c>
      <c r="P483" s="5" t="s">
        <v>1021</v>
      </c>
      <c r="Q483" s="9">
        <v>353.2</v>
      </c>
    </row>
    <row r="484" spans="1:17" ht="16.8" thickBot="1" x14ac:dyDescent="0.35">
      <c r="A484" s="1" t="s">
        <v>0</v>
      </c>
      <c r="B484" s="2">
        <v>43641</v>
      </c>
      <c r="C484" s="2">
        <v>43643</v>
      </c>
      <c r="D484" s="1" t="s">
        <v>5</v>
      </c>
      <c r="E484" s="1">
        <v>345</v>
      </c>
      <c r="F484" s="1">
        <v>1.3</v>
      </c>
      <c r="G484" s="1">
        <v>1.45</v>
      </c>
      <c r="H484" s="1">
        <v>0.4</v>
      </c>
      <c r="I484" s="1">
        <v>0.5</v>
      </c>
      <c r="J484" s="1">
        <v>0.4</v>
      </c>
      <c r="K484" s="1">
        <v>0.5</v>
      </c>
      <c r="L484" s="4">
        <v>4005</v>
      </c>
      <c r="M484" s="3">
        <v>41559.69</v>
      </c>
      <c r="N484" s="1">
        <v>107.94</v>
      </c>
      <c r="O484" s="1" t="s">
        <v>1022</v>
      </c>
      <c r="P484" s="1" t="s">
        <v>1023</v>
      </c>
      <c r="Q484" s="10">
        <v>356.55</v>
      </c>
    </row>
    <row r="485" spans="1:17" ht="16.8" thickBot="1" x14ac:dyDescent="0.35">
      <c r="A485" s="5" t="s">
        <v>0</v>
      </c>
      <c r="B485" s="6">
        <v>43642</v>
      </c>
      <c r="C485" s="6">
        <v>43643</v>
      </c>
      <c r="D485" s="5" t="s">
        <v>5</v>
      </c>
      <c r="E485" s="5">
        <v>345</v>
      </c>
      <c r="F485" s="5">
        <v>0.45</v>
      </c>
      <c r="G485" s="5">
        <v>0.45</v>
      </c>
      <c r="H485" s="5">
        <v>0.15</v>
      </c>
      <c r="I485" s="5">
        <v>0.2</v>
      </c>
      <c r="J485" s="5">
        <v>0.2</v>
      </c>
      <c r="K485" s="5">
        <v>0.2</v>
      </c>
      <c r="L485" s="8">
        <v>1775</v>
      </c>
      <c r="M485" s="7">
        <v>18385.8</v>
      </c>
      <c r="N485" s="5">
        <v>14.55</v>
      </c>
      <c r="O485" s="5" t="s">
        <v>303</v>
      </c>
      <c r="P485" s="5" t="s">
        <v>797</v>
      </c>
      <c r="Q485" s="9">
        <v>358.15</v>
      </c>
    </row>
    <row r="486" spans="1:17" ht="16.8" thickBot="1" x14ac:dyDescent="0.35">
      <c r="A486" s="1" t="s">
        <v>0</v>
      </c>
      <c r="B486" s="2">
        <v>43643</v>
      </c>
      <c r="C486" s="2">
        <v>43643</v>
      </c>
      <c r="D486" s="1" t="s">
        <v>5</v>
      </c>
      <c r="E486" s="1">
        <v>345</v>
      </c>
      <c r="F486" s="1">
        <v>0.1</v>
      </c>
      <c r="G486" s="1">
        <v>0.1</v>
      </c>
      <c r="H486" s="1">
        <v>0.05</v>
      </c>
      <c r="I486" s="1">
        <v>0.05</v>
      </c>
      <c r="J486" s="1">
        <v>0.05</v>
      </c>
      <c r="K486" s="1">
        <v>0</v>
      </c>
      <c r="L486" s="1">
        <v>179</v>
      </c>
      <c r="M486" s="3">
        <v>1852.93</v>
      </c>
      <c r="N486" s="1">
        <v>0.28000000000000003</v>
      </c>
      <c r="O486" s="1" t="s">
        <v>1024</v>
      </c>
      <c r="P486" s="1" t="s">
        <v>60</v>
      </c>
      <c r="Q486" s="10">
        <v>362.15</v>
      </c>
    </row>
    <row r="487" spans="1:17" ht="15" thickBot="1" x14ac:dyDescent="0.35"/>
    <row r="488" spans="1:17" ht="64.8" x14ac:dyDescent="0.3">
      <c r="A488" s="69" t="s">
        <v>17</v>
      </c>
      <c r="B488" s="69" t="s">
        <v>7</v>
      </c>
      <c r="C488" s="69" t="s">
        <v>18</v>
      </c>
      <c r="D488" s="21" t="s">
        <v>19</v>
      </c>
      <c r="E488" s="69" t="s">
        <v>21</v>
      </c>
      <c r="F488" s="69" t="s">
        <v>22</v>
      </c>
      <c r="G488" s="69" t="s">
        <v>23</v>
      </c>
      <c r="H488" s="69" t="s">
        <v>24</v>
      </c>
      <c r="I488" s="69" t="s">
        <v>14</v>
      </c>
      <c r="J488" s="69" t="s">
        <v>25</v>
      </c>
      <c r="K488" s="69" t="s">
        <v>26</v>
      </c>
      <c r="L488" s="69" t="s">
        <v>27</v>
      </c>
      <c r="M488" s="21" t="s">
        <v>28</v>
      </c>
      <c r="N488" s="21" t="s">
        <v>31</v>
      </c>
      <c r="O488" s="69" t="s">
        <v>32</v>
      </c>
      <c r="P488" s="69" t="s">
        <v>33</v>
      </c>
      <c r="Q488" s="69" t="s">
        <v>34</v>
      </c>
    </row>
    <row r="489" spans="1:17" ht="16.2" x14ac:dyDescent="0.3">
      <c r="A489" s="70"/>
      <c r="B489" s="70"/>
      <c r="C489" s="70"/>
      <c r="D489" s="22" t="s">
        <v>20</v>
      </c>
      <c r="E489" s="70"/>
      <c r="F489" s="70"/>
      <c r="G489" s="70"/>
      <c r="H489" s="70"/>
      <c r="I489" s="70"/>
      <c r="J489" s="70"/>
      <c r="K489" s="70"/>
      <c r="L489" s="70"/>
      <c r="M489" s="22" t="s">
        <v>29</v>
      </c>
      <c r="N489" s="22" t="s">
        <v>29</v>
      </c>
      <c r="O489" s="70"/>
      <c r="P489" s="70"/>
      <c r="Q489" s="70"/>
    </row>
    <row r="490" spans="1:17" ht="16.8" thickBot="1" x14ac:dyDescent="0.35">
      <c r="A490" s="71"/>
      <c r="B490" s="71"/>
      <c r="C490" s="71"/>
      <c r="D490" s="23"/>
      <c r="E490" s="71"/>
      <c r="F490" s="71"/>
      <c r="G490" s="71"/>
      <c r="H490" s="71"/>
      <c r="I490" s="71"/>
      <c r="J490" s="71"/>
      <c r="K490" s="71"/>
      <c r="L490" s="71"/>
      <c r="M490" s="23" t="s">
        <v>30</v>
      </c>
      <c r="N490" s="23" t="s">
        <v>30</v>
      </c>
      <c r="O490" s="71"/>
      <c r="P490" s="71"/>
      <c r="Q490" s="71"/>
    </row>
    <row r="491" spans="1:17" ht="16.8" thickBot="1" x14ac:dyDescent="0.35">
      <c r="A491" s="1" t="s">
        <v>0</v>
      </c>
      <c r="B491" s="2">
        <v>43616</v>
      </c>
      <c r="C491" s="2">
        <v>43643</v>
      </c>
      <c r="D491" s="1" t="s">
        <v>5</v>
      </c>
      <c r="E491" s="1">
        <v>350</v>
      </c>
      <c r="F491" s="1">
        <v>8.9499999999999993</v>
      </c>
      <c r="G491" s="1">
        <v>13.8</v>
      </c>
      <c r="H491" s="1">
        <v>7.7</v>
      </c>
      <c r="I491" s="1">
        <v>9.9</v>
      </c>
      <c r="J491" s="1">
        <v>10.199999999999999</v>
      </c>
      <c r="K491" s="1">
        <v>9.9</v>
      </c>
      <c r="L491" s="4">
        <v>3236</v>
      </c>
      <c r="M491" s="3">
        <v>34960.14</v>
      </c>
      <c r="N491" s="1">
        <v>982.14</v>
      </c>
      <c r="O491" s="1" t="s">
        <v>1026</v>
      </c>
      <c r="P491" s="1" t="s">
        <v>478</v>
      </c>
      <c r="Q491" s="10">
        <v>352.5</v>
      </c>
    </row>
    <row r="492" spans="1:17" ht="16.8" thickBot="1" x14ac:dyDescent="0.35">
      <c r="A492" s="5" t="s">
        <v>0</v>
      </c>
      <c r="B492" s="6">
        <v>43619</v>
      </c>
      <c r="C492" s="6">
        <v>43643</v>
      </c>
      <c r="D492" s="5" t="s">
        <v>5</v>
      </c>
      <c r="E492" s="5">
        <v>350</v>
      </c>
      <c r="F492" s="5">
        <v>9.1999999999999993</v>
      </c>
      <c r="G492" s="5">
        <v>10.65</v>
      </c>
      <c r="H492" s="5">
        <v>7.85</v>
      </c>
      <c r="I492" s="5">
        <v>8.1</v>
      </c>
      <c r="J492" s="5">
        <v>7.95</v>
      </c>
      <c r="K492" s="5">
        <v>8.1</v>
      </c>
      <c r="L492" s="8">
        <v>2197</v>
      </c>
      <c r="M492" s="7">
        <v>23685.53</v>
      </c>
      <c r="N492" s="5">
        <v>617.03</v>
      </c>
      <c r="O492" s="5" t="s">
        <v>1027</v>
      </c>
      <c r="P492" s="5" t="s">
        <v>1008</v>
      </c>
      <c r="Q492" s="9">
        <v>355.45</v>
      </c>
    </row>
    <row r="493" spans="1:17" ht="16.8" thickBot="1" x14ac:dyDescent="0.35">
      <c r="A493" s="1" t="s">
        <v>0</v>
      </c>
      <c r="B493" s="2">
        <v>43620</v>
      </c>
      <c r="C493" s="2">
        <v>43643</v>
      </c>
      <c r="D493" s="1" t="s">
        <v>5</v>
      </c>
      <c r="E493" s="1">
        <v>350</v>
      </c>
      <c r="F493" s="1">
        <v>8.6999999999999993</v>
      </c>
      <c r="G493" s="1">
        <v>9.0500000000000007</v>
      </c>
      <c r="H493" s="1">
        <v>7.1</v>
      </c>
      <c r="I493" s="1">
        <v>8.5</v>
      </c>
      <c r="J493" s="1">
        <v>8.15</v>
      </c>
      <c r="K493" s="1">
        <v>8.5</v>
      </c>
      <c r="L493" s="4">
        <v>1974</v>
      </c>
      <c r="M493" s="3">
        <v>21207.65</v>
      </c>
      <c r="N493" s="1">
        <v>480.65</v>
      </c>
      <c r="O493" s="1" t="s">
        <v>1028</v>
      </c>
      <c r="P493" s="1" t="s">
        <v>1029</v>
      </c>
      <c r="Q493" s="10">
        <v>352.4</v>
      </c>
    </row>
    <row r="494" spans="1:17" ht="16.8" thickBot="1" x14ac:dyDescent="0.35">
      <c r="A494" s="5" t="s">
        <v>0</v>
      </c>
      <c r="B494" s="6">
        <v>43622</v>
      </c>
      <c r="C494" s="6">
        <v>43643</v>
      </c>
      <c r="D494" s="5" t="s">
        <v>5</v>
      </c>
      <c r="E494" s="5">
        <v>350</v>
      </c>
      <c r="F494" s="5">
        <v>10</v>
      </c>
      <c r="G494" s="5">
        <v>16.8</v>
      </c>
      <c r="H494" s="5">
        <v>9.1</v>
      </c>
      <c r="I494" s="5">
        <v>16.3</v>
      </c>
      <c r="J494" s="5">
        <v>16.649999999999999</v>
      </c>
      <c r="K494" s="5">
        <v>16.3</v>
      </c>
      <c r="L494" s="8">
        <v>2605</v>
      </c>
      <c r="M494" s="7">
        <v>28314.07</v>
      </c>
      <c r="N494" s="5">
        <v>961.57</v>
      </c>
      <c r="O494" s="5" t="s">
        <v>870</v>
      </c>
      <c r="P494" s="5" t="s">
        <v>1030</v>
      </c>
      <c r="Q494" s="9">
        <v>336.9</v>
      </c>
    </row>
    <row r="495" spans="1:17" ht="16.8" thickBot="1" x14ac:dyDescent="0.35">
      <c r="A495" s="1" t="s">
        <v>0</v>
      </c>
      <c r="B495" s="2">
        <v>43623</v>
      </c>
      <c r="C495" s="2">
        <v>43643</v>
      </c>
      <c r="D495" s="1" t="s">
        <v>5</v>
      </c>
      <c r="E495" s="1">
        <v>350</v>
      </c>
      <c r="F495" s="1">
        <v>15.65</v>
      </c>
      <c r="G495" s="1">
        <v>16.95</v>
      </c>
      <c r="H495" s="1">
        <v>12.4</v>
      </c>
      <c r="I495" s="1">
        <v>12.85</v>
      </c>
      <c r="J495" s="1">
        <v>13</v>
      </c>
      <c r="K495" s="1">
        <v>12.85</v>
      </c>
      <c r="L495" s="1">
        <v>524</v>
      </c>
      <c r="M495" s="3">
        <v>5727.59</v>
      </c>
      <c r="N495" s="1">
        <v>225.59</v>
      </c>
      <c r="O495" s="1" t="s">
        <v>815</v>
      </c>
      <c r="P495" s="1" t="s">
        <v>853</v>
      </c>
      <c r="Q495" s="10">
        <v>342.05</v>
      </c>
    </row>
    <row r="496" spans="1:17" ht="16.8" thickBot="1" x14ac:dyDescent="0.35">
      <c r="A496" s="5" t="s">
        <v>0</v>
      </c>
      <c r="B496" s="6">
        <v>43626</v>
      </c>
      <c r="C496" s="6">
        <v>43643</v>
      </c>
      <c r="D496" s="5" t="s">
        <v>5</v>
      </c>
      <c r="E496" s="5">
        <v>350</v>
      </c>
      <c r="F496" s="5">
        <v>10.5</v>
      </c>
      <c r="G496" s="5">
        <v>14</v>
      </c>
      <c r="H496" s="5">
        <v>9.4</v>
      </c>
      <c r="I496" s="5">
        <v>11.15</v>
      </c>
      <c r="J496" s="5">
        <v>10.65</v>
      </c>
      <c r="K496" s="5">
        <v>11.15</v>
      </c>
      <c r="L496" s="8">
        <v>1009</v>
      </c>
      <c r="M496" s="7">
        <v>10941.17</v>
      </c>
      <c r="N496" s="5">
        <v>346.67</v>
      </c>
      <c r="O496" s="5" t="s">
        <v>1031</v>
      </c>
      <c r="P496" s="8">
        <v>-24000</v>
      </c>
      <c r="Q496" s="9">
        <v>344.3</v>
      </c>
    </row>
    <row r="497" spans="1:17" ht="16.8" thickBot="1" x14ac:dyDescent="0.35">
      <c r="A497" s="1" t="s">
        <v>0</v>
      </c>
      <c r="B497" s="2">
        <v>43627</v>
      </c>
      <c r="C497" s="2">
        <v>43643</v>
      </c>
      <c r="D497" s="1" t="s">
        <v>5</v>
      </c>
      <c r="E497" s="1">
        <v>350</v>
      </c>
      <c r="F497" s="1">
        <v>9.9</v>
      </c>
      <c r="G497" s="1">
        <v>11.75</v>
      </c>
      <c r="H497" s="1">
        <v>8.4</v>
      </c>
      <c r="I497" s="1">
        <v>8.85</v>
      </c>
      <c r="J497" s="1">
        <v>8.4</v>
      </c>
      <c r="K497" s="1">
        <v>8.85</v>
      </c>
      <c r="L497" s="1">
        <v>868</v>
      </c>
      <c r="M497" s="3">
        <v>9377.41</v>
      </c>
      <c r="N497" s="1">
        <v>263.41000000000003</v>
      </c>
      <c r="O497" s="1" t="s">
        <v>1032</v>
      </c>
      <c r="P497" s="1" t="s">
        <v>1033</v>
      </c>
      <c r="Q497" s="10">
        <v>347.1</v>
      </c>
    </row>
    <row r="498" spans="1:17" ht="16.8" thickBot="1" x14ac:dyDescent="0.35">
      <c r="A498" s="5" t="s">
        <v>0</v>
      </c>
      <c r="B498" s="6">
        <v>43628</v>
      </c>
      <c r="C498" s="6">
        <v>43643</v>
      </c>
      <c r="D498" s="5" t="s">
        <v>5</v>
      </c>
      <c r="E498" s="5">
        <v>350</v>
      </c>
      <c r="F498" s="5">
        <v>9.5</v>
      </c>
      <c r="G498" s="5">
        <v>11.15</v>
      </c>
      <c r="H498" s="5">
        <v>8.75</v>
      </c>
      <c r="I498" s="5">
        <v>9.6999999999999993</v>
      </c>
      <c r="J498" s="5">
        <v>8.75</v>
      </c>
      <c r="K498" s="5">
        <v>9.6999999999999993</v>
      </c>
      <c r="L498" s="5">
        <v>794</v>
      </c>
      <c r="M498" s="7">
        <v>8577.15</v>
      </c>
      <c r="N498" s="5">
        <v>240.15</v>
      </c>
      <c r="O498" s="5" t="s">
        <v>1034</v>
      </c>
      <c r="P498" s="5" t="s">
        <v>1035</v>
      </c>
      <c r="Q498" s="9">
        <v>344</v>
      </c>
    </row>
    <row r="499" spans="1:17" ht="16.8" thickBot="1" x14ac:dyDescent="0.35">
      <c r="A499" s="1" t="s">
        <v>0</v>
      </c>
      <c r="B499" s="2">
        <v>43629</v>
      </c>
      <c r="C499" s="2">
        <v>43643</v>
      </c>
      <c r="D499" s="1" t="s">
        <v>5</v>
      </c>
      <c r="E499" s="1">
        <v>350</v>
      </c>
      <c r="F499" s="1">
        <v>9.4499999999999993</v>
      </c>
      <c r="G499" s="1">
        <v>12.65</v>
      </c>
      <c r="H499" s="1">
        <v>7.95</v>
      </c>
      <c r="I499" s="1">
        <v>8.25</v>
      </c>
      <c r="J499" s="1">
        <v>8.4</v>
      </c>
      <c r="K499" s="1">
        <v>8.25</v>
      </c>
      <c r="L499" s="1">
        <v>820</v>
      </c>
      <c r="M499" s="3">
        <v>8846.99</v>
      </c>
      <c r="N499" s="1">
        <v>236.99</v>
      </c>
      <c r="O499" s="1" t="s">
        <v>870</v>
      </c>
      <c r="P499" s="1" t="s">
        <v>1036</v>
      </c>
      <c r="Q499" s="10">
        <v>346.5</v>
      </c>
    </row>
    <row r="500" spans="1:17" ht="16.8" thickBot="1" x14ac:dyDescent="0.35">
      <c r="A500" s="5" t="s">
        <v>0</v>
      </c>
      <c r="B500" s="6">
        <v>43630</v>
      </c>
      <c r="C500" s="6">
        <v>43643</v>
      </c>
      <c r="D500" s="5" t="s">
        <v>5</v>
      </c>
      <c r="E500" s="5">
        <v>350</v>
      </c>
      <c r="F500" s="5">
        <v>9</v>
      </c>
      <c r="G500" s="5">
        <v>10.15</v>
      </c>
      <c r="H500" s="5">
        <v>7.8</v>
      </c>
      <c r="I500" s="5">
        <v>9.25</v>
      </c>
      <c r="J500" s="5">
        <v>9.9</v>
      </c>
      <c r="K500" s="5">
        <v>9.25</v>
      </c>
      <c r="L500" s="5">
        <v>745</v>
      </c>
      <c r="M500" s="7">
        <v>8025.69</v>
      </c>
      <c r="N500" s="5">
        <v>203.19</v>
      </c>
      <c r="O500" s="5" t="s">
        <v>1037</v>
      </c>
      <c r="P500" s="8">
        <v>-93000</v>
      </c>
      <c r="Q500" s="9">
        <v>343.8</v>
      </c>
    </row>
    <row r="501" spans="1:17" ht="16.8" thickBot="1" x14ac:dyDescent="0.35">
      <c r="A501" s="1" t="s">
        <v>0</v>
      </c>
      <c r="B501" s="2">
        <v>43633</v>
      </c>
      <c r="C501" s="2">
        <v>43643</v>
      </c>
      <c r="D501" s="1" t="s">
        <v>5</v>
      </c>
      <c r="E501" s="1">
        <v>350</v>
      </c>
      <c r="F501" s="1">
        <v>10.35</v>
      </c>
      <c r="G501" s="1">
        <v>13.35</v>
      </c>
      <c r="H501" s="1">
        <v>9.8000000000000007</v>
      </c>
      <c r="I501" s="1">
        <v>13</v>
      </c>
      <c r="J501" s="1">
        <v>12.55</v>
      </c>
      <c r="K501" s="1">
        <v>13</v>
      </c>
      <c r="L501" s="1">
        <v>433</v>
      </c>
      <c r="M501" s="3">
        <v>4694.84</v>
      </c>
      <c r="N501" s="1">
        <v>148.34</v>
      </c>
      <c r="O501" s="1" t="s">
        <v>1038</v>
      </c>
      <c r="P501" s="4">
        <v>-75000</v>
      </c>
      <c r="Q501" s="10">
        <v>337.85</v>
      </c>
    </row>
    <row r="502" spans="1:17" ht="16.8" thickBot="1" x14ac:dyDescent="0.35">
      <c r="A502" s="5" t="s">
        <v>0</v>
      </c>
      <c r="B502" s="6">
        <v>43634</v>
      </c>
      <c r="C502" s="6">
        <v>43643</v>
      </c>
      <c r="D502" s="5" t="s">
        <v>5</v>
      </c>
      <c r="E502" s="5">
        <v>350</v>
      </c>
      <c r="F502" s="5">
        <v>14</v>
      </c>
      <c r="G502" s="5">
        <v>16.2</v>
      </c>
      <c r="H502" s="5">
        <v>8.25</v>
      </c>
      <c r="I502" s="5">
        <v>11.15</v>
      </c>
      <c r="J502" s="5">
        <v>10.75</v>
      </c>
      <c r="K502" s="5">
        <v>11.15</v>
      </c>
      <c r="L502" s="5">
        <v>486</v>
      </c>
      <c r="M502" s="7">
        <v>5271.08</v>
      </c>
      <c r="N502" s="5">
        <v>168.08</v>
      </c>
      <c r="O502" s="5" t="s">
        <v>1039</v>
      </c>
      <c r="P502" s="8">
        <v>-66000</v>
      </c>
      <c r="Q502" s="9">
        <v>340.05</v>
      </c>
    </row>
    <row r="503" spans="1:17" ht="16.8" thickBot="1" x14ac:dyDescent="0.35">
      <c r="A503" s="1" t="s">
        <v>0</v>
      </c>
      <c r="B503" s="2">
        <v>43635</v>
      </c>
      <c r="C503" s="2">
        <v>43643</v>
      </c>
      <c r="D503" s="1" t="s">
        <v>5</v>
      </c>
      <c r="E503" s="1">
        <v>350</v>
      </c>
      <c r="F503" s="1">
        <v>8.4</v>
      </c>
      <c r="G503" s="1">
        <v>14.9</v>
      </c>
      <c r="H503" s="1">
        <v>7.5</v>
      </c>
      <c r="I503" s="1">
        <v>12.25</v>
      </c>
      <c r="J503" s="1">
        <v>12.4</v>
      </c>
      <c r="K503" s="1">
        <v>12.25</v>
      </c>
      <c r="L503" s="1">
        <v>402</v>
      </c>
      <c r="M503" s="3">
        <v>4349.1899999999996</v>
      </c>
      <c r="N503" s="1">
        <v>128.19</v>
      </c>
      <c r="O503" s="1" t="s">
        <v>780</v>
      </c>
      <c r="P503" s="4">
        <v>-51000</v>
      </c>
      <c r="Q503" s="10">
        <v>338.85</v>
      </c>
    </row>
    <row r="504" spans="1:17" ht="16.8" thickBot="1" x14ac:dyDescent="0.35">
      <c r="A504" s="5" t="s">
        <v>0</v>
      </c>
      <c r="B504" s="6">
        <v>43636</v>
      </c>
      <c r="C504" s="6">
        <v>43643</v>
      </c>
      <c r="D504" s="5" t="s">
        <v>5</v>
      </c>
      <c r="E504" s="5">
        <v>350</v>
      </c>
      <c r="F504" s="5">
        <v>12.2</v>
      </c>
      <c r="G504" s="5">
        <v>14.2</v>
      </c>
      <c r="H504" s="5">
        <v>6</v>
      </c>
      <c r="I504" s="5">
        <v>6.8</v>
      </c>
      <c r="J504" s="5">
        <v>6.5</v>
      </c>
      <c r="K504" s="5">
        <v>6.8</v>
      </c>
      <c r="L504" s="5">
        <v>286</v>
      </c>
      <c r="M504" s="7">
        <v>3085.54</v>
      </c>
      <c r="N504" s="5">
        <v>82.54</v>
      </c>
      <c r="O504" s="5" t="s">
        <v>1031</v>
      </c>
      <c r="P504" s="5" t="s">
        <v>1040</v>
      </c>
      <c r="Q504" s="9">
        <v>345.15</v>
      </c>
    </row>
    <row r="505" spans="1:17" ht="16.8" thickBot="1" x14ac:dyDescent="0.35">
      <c r="A505" s="1" t="s">
        <v>0</v>
      </c>
      <c r="B505" s="2">
        <v>43637</v>
      </c>
      <c r="C505" s="2">
        <v>43643</v>
      </c>
      <c r="D505" s="1" t="s">
        <v>5</v>
      </c>
      <c r="E505" s="1">
        <v>350</v>
      </c>
      <c r="F505" s="1">
        <v>7.5</v>
      </c>
      <c r="G505" s="1">
        <v>7.95</v>
      </c>
      <c r="H505" s="1">
        <v>3.9</v>
      </c>
      <c r="I505" s="1">
        <v>4.5</v>
      </c>
      <c r="J505" s="1">
        <v>4.4000000000000004</v>
      </c>
      <c r="K505" s="1">
        <v>4.5</v>
      </c>
      <c r="L505" s="4">
        <v>2909</v>
      </c>
      <c r="M505" s="3">
        <v>31025.95</v>
      </c>
      <c r="N505" s="1">
        <v>481.45</v>
      </c>
      <c r="O505" s="1" t="s">
        <v>1041</v>
      </c>
      <c r="P505" s="1" t="s">
        <v>1042</v>
      </c>
      <c r="Q505" s="10">
        <v>349.4</v>
      </c>
    </row>
    <row r="506" spans="1:17" ht="16.8" thickBot="1" x14ac:dyDescent="0.35">
      <c r="A506" s="5" t="s">
        <v>0</v>
      </c>
      <c r="B506" s="6">
        <v>43640</v>
      </c>
      <c r="C506" s="6">
        <v>43643</v>
      </c>
      <c r="D506" s="5" t="s">
        <v>5</v>
      </c>
      <c r="E506" s="5">
        <v>350</v>
      </c>
      <c r="F506" s="5">
        <v>3.75</v>
      </c>
      <c r="G506" s="5">
        <v>4.4000000000000004</v>
      </c>
      <c r="H506" s="5">
        <v>2.35</v>
      </c>
      <c r="I506" s="5">
        <v>2.6</v>
      </c>
      <c r="J506" s="5">
        <v>2.4</v>
      </c>
      <c r="K506" s="5">
        <v>2.6</v>
      </c>
      <c r="L506" s="8">
        <v>5671</v>
      </c>
      <c r="M506" s="7">
        <v>60079.47</v>
      </c>
      <c r="N506" s="5">
        <v>533.97</v>
      </c>
      <c r="O506" s="5" t="s">
        <v>1043</v>
      </c>
      <c r="P506" s="5" t="s">
        <v>706</v>
      </c>
      <c r="Q506" s="9">
        <v>353.2</v>
      </c>
    </row>
    <row r="507" spans="1:17" ht="16.8" thickBot="1" x14ac:dyDescent="0.35">
      <c r="A507" s="1" t="s">
        <v>0</v>
      </c>
      <c r="B507" s="2">
        <v>43641</v>
      </c>
      <c r="C507" s="2">
        <v>43643</v>
      </c>
      <c r="D507" s="1" t="s">
        <v>5</v>
      </c>
      <c r="E507" s="1">
        <v>350</v>
      </c>
      <c r="F507" s="1">
        <v>2.65</v>
      </c>
      <c r="G507" s="1">
        <v>3</v>
      </c>
      <c r="H507" s="1">
        <v>0.85</v>
      </c>
      <c r="I507" s="1">
        <v>1</v>
      </c>
      <c r="J507" s="1">
        <v>0.95</v>
      </c>
      <c r="K507" s="1">
        <v>1</v>
      </c>
      <c r="L507" s="4">
        <v>6891</v>
      </c>
      <c r="M507" s="3">
        <v>72761.27</v>
      </c>
      <c r="N507" s="1">
        <v>405.77</v>
      </c>
      <c r="O507" s="1" t="s">
        <v>1044</v>
      </c>
      <c r="P507" s="1" t="s">
        <v>774</v>
      </c>
      <c r="Q507" s="10">
        <v>356.55</v>
      </c>
    </row>
    <row r="508" spans="1:17" ht="16.8" thickBot="1" x14ac:dyDescent="0.35">
      <c r="A508" s="5" t="s">
        <v>0</v>
      </c>
      <c r="B508" s="6">
        <v>43642</v>
      </c>
      <c r="C508" s="6">
        <v>43643</v>
      </c>
      <c r="D508" s="5" t="s">
        <v>5</v>
      </c>
      <c r="E508" s="5">
        <v>350</v>
      </c>
      <c r="F508" s="5">
        <v>1.1000000000000001</v>
      </c>
      <c r="G508" s="5">
        <v>1.1000000000000001</v>
      </c>
      <c r="H508" s="5">
        <v>0.25</v>
      </c>
      <c r="I508" s="5">
        <v>0.3</v>
      </c>
      <c r="J508" s="5">
        <v>0.3</v>
      </c>
      <c r="K508" s="5">
        <v>0.3</v>
      </c>
      <c r="L508" s="8">
        <v>6882</v>
      </c>
      <c r="M508" s="7">
        <v>72391.12</v>
      </c>
      <c r="N508" s="5">
        <v>130.12</v>
      </c>
      <c r="O508" s="5" t="s">
        <v>1045</v>
      </c>
      <c r="P508" s="5" t="s">
        <v>1046</v>
      </c>
      <c r="Q508" s="9">
        <v>358.15</v>
      </c>
    </row>
    <row r="509" spans="1:17" ht="16.8" thickBot="1" x14ac:dyDescent="0.35">
      <c r="A509" s="1" t="s">
        <v>0</v>
      </c>
      <c r="B509" s="2">
        <v>43643</v>
      </c>
      <c r="C509" s="2">
        <v>43643</v>
      </c>
      <c r="D509" s="1" t="s">
        <v>5</v>
      </c>
      <c r="E509" s="1">
        <v>350</v>
      </c>
      <c r="F509" s="1">
        <v>0.2</v>
      </c>
      <c r="G509" s="1">
        <v>0.2</v>
      </c>
      <c r="H509" s="1">
        <v>0.05</v>
      </c>
      <c r="I509" s="1">
        <v>0.05</v>
      </c>
      <c r="J509" s="1">
        <v>0.05</v>
      </c>
      <c r="K509" s="1">
        <v>0</v>
      </c>
      <c r="L509" s="4">
        <v>1858</v>
      </c>
      <c r="M509" s="3">
        <v>19513.07</v>
      </c>
      <c r="N509" s="1">
        <v>4.07</v>
      </c>
      <c r="O509" s="1" t="s">
        <v>826</v>
      </c>
      <c r="P509" s="1" t="s">
        <v>1047</v>
      </c>
      <c r="Q509" s="10">
        <v>362.15</v>
      </c>
    </row>
    <row r="510" spans="1:17" ht="15" thickBot="1" x14ac:dyDescent="0.35"/>
    <row r="511" spans="1:17" ht="64.8" x14ac:dyDescent="0.3">
      <c r="A511" s="69" t="s">
        <v>17</v>
      </c>
      <c r="B511" s="69" t="s">
        <v>7</v>
      </c>
      <c r="C511" s="69" t="s">
        <v>18</v>
      </c>
      <c r="D511" s="21" t="s">
        <v>19</v>
      </c>
      <c r="E511" s="69" t="s">
        <v>21</v>
      </c>
      <c r="F511" s="69" t="s">
        <v>22</v>
      </c>
      <c r="G511" s="69" t="s">
        <v>23</v>
      </c>
      <c r="H511" s="69" t="s">
        <v>24</v>
      </c>
      <c r="I511" s="69" t="s">
        <v>14</v>
      </c>
      <c r="J511" s="69" t="s">
        <v>25</v>
      </c>
      <c r="K511" s="69" t="s">
        <v>26</v>
      </c>
      <c r="L511" s="69" t="s">
        <v>27</v>
      </c>
      <c r="M511" s="21" t="s">
        <v>28</v>
      </c>
      <c r="N511" s="21" t="s">
        <v>31</v>
      </c>
      <c r="O511" s="69" t="s">
        <v>32</v>
      </c>
      <c r="P511" s="69" t="s">
        <v>33</v>
      </c>
      <c r="Q511" s="69" t="s">
        <v>34</v>
      </c>
    </row>
    <row r="512" spans="1:17" ht="16.2" x14ac:dyDescent="0.3">
      <c r="A512" s="70"/>
      <c r="B512" s="70"/>
      <c r="C512" s="70"/>
      <c r="D512" s="22" t="s">
        <v>20</v>
      </c>
      <c r="E512" s="70"/>
      <c r="F512" s="70"/>
      <c r="G512" s="70"/>
      <c r="H512" s="70"/>
      <c r="I512" s="70"/>
      <c r="J512" s="70"/>
      <c r="K512" s="70"/>
      <c r="L512" s="70"/>
      <c r="M512" s="22" t="s">
        <v>29</v>
      </c>
      <c r="N512" s="22" t="s">
        <v>29</v>
      </c>
      <c r="O512" s="70"/>
      <c r="P512" s="70"/>
      <c r="Q512" s="70"/>
    </row>
    <row r="513" spans="1:17" ht="16.8" thickBot="1" x14ac:dyDescent="0.35">
      <c r="A513" s="71"/>
      <c r="B513" s="71"/>
      <c r="C513" s="71"/>
      <c r="D513" s="23"/>
      <c r="E513" s="71"/>
      <c r="F513" s="71"/>
      <c r="G513" s="71"/>
      <c r="H513" s="71"/>
      <c r="I513" s="71"/>
      <c r="J513" s="71"/>
      <c r="K513" s="71"/>
      <c r="L513" s="71"/>
      <c r="M513" s="23" t="s">
        <v>30</v>
      </c>
      <c r="N513" s="23" t="s">
        <v>30</v>
      </c>
      <c r="O513" s="71"/>
      <c r="P513" s="71"/>
      <c r="Q513" s="71"/>
    </row>
    <row r="514" spans="1:17" ht="16.8" thickBot="1" x14ac:dyDescent="0.35">
      <c r="A514" s="1" t="s">
        <v>44</v>
      </c>
      <c r="B514" s="2">
        <v>43735</v>
      </c>
      <c r="C514" s="2">
        <v>43769</v>
      </c>
      <c r="D514" s="1" t="s">
        <v>1</v>
      </c>
      <c r="E514" s="3">
        <v>1340</v>
      </c>
      <c r="F514" s="1">
        <v>28</v>
      </c>
      <c r="G514" s="1">
        <v>42.55</v>
      </c>
      <c r="H514" s="1">
        <v>26.15</v>
      </c>
      <c r="I514" s="1">
        <v>36.5</v>
      </c>
      <c r="J514" s="1">
        <v>36</v>
      </c>
      <c r="K514" s="1">
        <v>36.5</v>
      </c>
      <c r="L514" s="4">
        <v>6454</v>
      </c>
      <c r="M514" s="3">
        <v>44469.74</v>
      </c>
      <c r="N514" s="3">
        <v>1227.94</v>
      </c>
      <c r="O514" s="1" t="s">
        <v>1055</v>
      </c>
      <c r="P514" s="1" t="s">
        <v>1056</v>
      </c>
      <c r="Q514" s="46">
        <v>1309.05</v>
      </c>
    </row>
    <row r="515" spans="1:17" ht="16.8" thickBot="1" x14ac:dyDescent="0.35">
      <c r="A515" s="5" t="s">
        <v>44</v>
      </c>
      <c r="B515" s="6">
        <v>43738</v>
      </c>
      <c r="C515" s="6">
        <v>43769</v>
      </c>
      <c r="D515" s="5" t="s">
        <v>1</v>
      </c>
      <c r="E515" s="7">
        <v>1340</v>
      </c>
      <c r="F515" s="5">
        <v>36</v>
      </c>
      <c r="G515" s="5">
        <v>44.55</v>
      </c>
      <c r="H515" s="5">
        <v>33.700000000000003</v>
      </c>
      <c r="I515" s="5">
        <v>42.8</v>
      </c>
      <c r="J515" s="5">
        <v>43.5</v>
      </c>
      <c r="K515" s="5">
        <v>42.8</v>
      </c>
      <c r="L515" s="8">
        <v>6118</v>
      </c>
      <c r="M515" s="7">
        <v>42201.38</v>
      </c>
      <c r="N515" s="7">
        <v>1210.78</v>
      </c>
      <c r="O515" s="5" t="s">
        <v>1057</v>
      </c>
      <c r="P515" s="8">
        <v>-82500</v>
      </c>
      <c r="Q515" s="47">
        <v>1332.25</v>
      </c>
    </row>
    <row r="516" spans="1:17" ht="16.8" thickBot="1" x14ac:dyDescent="0.35">
      <c r="A516" s="1" t="s">
        <v>44</v>
      </c>
      <c r="B516" s="2">
        <v>43739</v>
      </c>
      <c r="C516" s="2">
        <v>43769</v>
      </c>
      <c r="D516" s="1" t="s">
        <v>1</v>
      </c>
      <c r="E516" s="3">
        <v>1340</v>
      </c>
      <c r="F516" s="1">
        <v>45.95</v>
      </c>
      <c r="G516" s="1">
        <v>47.25</v>
      </c>
      <c r="H516" s="1">
        <v>27.65</v>
      </c>
      <c r="I516" s="1">
        <v>32.549999999999997</v>
      </c>
      <c r="J516" s="1">
        <v>32.299999999999997</v>
      </c>
      <c r="K516" s="1">
        <v>32.549999999999997</v>
      </c>
      <c r="L516" s="4">
        <v>5983</v>
      </c>
      <c r="M516" s="3">
        <v>41228.93</v>
      </c>
      <c r="N516" s="3">
        <v>1142.83</v>
      </c>
      <c r="O516" s="1" t="s">
        <v>1058</v>
      </c>
      <c r="P516" s="1" t="s">
        <v>51</v>
      </c>
      <c r="Q516" s="46">
        <v>1304.9000000000001</v>
      </c>
    </row>
    <row r="517" spans="1:17" ht="16.8" thickBot="1" x14ac:dyDescent="0.35">
      <c r="A517" s="5" t="s">
        <v>44</v>
      </c>
      <c r="B517" s="6">
        <v>43741</v>
      </c>
      <c r="C517" s="6">
        <v>43769</v>
      </c>
      <c r="D517" s="5" t="s">
        <v>1</v>
      </c>
      <c r="E517" s="7">
        <v>1340</v>
      </c>
      <c r="F517" s="5">
        <v>26.15</v>
      </c>
      <c r="G517" s="5">
        <v>33.950000000000003</v>
      </c>
      <c r="H517" s="5">
        <v>23</v>
      </c>
      <c r="I517" s="5">
        <v>32</v>
      </c>
      <c r="J517" s="5">
        <v>31.9</v>
      </c>
      <c r="K517" s="5">
        <v>32</v>
      </c>
      <c r="L517" s="8">
        <v>2292</v>
      </c>
      <c r="M517" s="7">
        <v>15711.4</v>
      </c>
      <c r="N517" s="5">
        <v>355</v>
      </c>
      <c r="O517" s="8">
        <v>736000</v>
      </c>
      <c r="P517" s="8">
        <v>8000</v>
      </c>
      <c r="Q517" s="47">
        <v>1311.05</v>
      </c>
    </row>
    <row r="518" spans="1:17" ht="16.8" thickBot="1" x14ac:dyDescent="0.35">
      <c r="A518" s="1" t="s">
        <v>44</v>
      </c>
      <c r="B518" s="2">
        <v>43742</v>
      </c>
      <c r="C518" s="2">
        <v>43769</v>
      </c>
      <c r="D518" s="1" t="s">
        <v>1</v>
      </c>
      <c r="E518" s="3">
        <v>1340</v>
      </c>
      <c r="F518" s="1">
        <v>34</v>
      </c>
      <c r="G518" s="1">
        <v>38.450000000000003</v>
      </c>
      <c r="H518" s="1">
        <v>28.25</v>
      </c>
      <c r="I518" s="1">
        <v>29.6</v>
      </c>
      <c r="J518" s="1">
        <v>29.7</v>
      </c>
      <c r="K518" s="1">
        <v>29.6</v>
      </c>
      <c r="L518" s="4">
        <v>3668</v>
      </c>
      <c r="M518" s="3">
        <v>25210.9</v>
      </c>
      <c r="N518" s="1">
        <v>635.29999999999995</v>
      </c>
      <c r="O518" s="4">
        <v>764500</v>
      </c>
      <c r="P518" s="4">
        <v>28500</v>
      </c>
      <c r="Q518" s="46">
        <v>1308.0999999999999</v>
      </c>
    </row>
    <row r="519" spans="1:17" ht="16.8" thickBot="1" x14ac:dyDescent="0.35">
      <c r="A519" s="5" t="s">
        <v>44</v>
      </c>
      <c r="B519" s="6">
        <v>43745</v>
      </c>
      <c r="C519" s="6">
        <v>43769</v>
      </c>
      <c r="D519" s="5" t="s">
        <v>1</v>
      </c>
      <c r="E519" s="7">
        <v>1340</v>
      </c>
      <c r="F519" s="5">
        <v>30.4</v>
      </c>
      <c r="G519" s="5">
        <v>34</v>
      </c>
      <c r="H519" s="5">
        <v>26.6</v>
      </c>
      <c r="I519" s="5">
        <v>28.6</v>
      </c>
      <c r="J519" s="5">
        <v>28.25</v>
      </c>
      <c r="K519" s="5">
        <v>28.6</v>
      </c>
      <c r="L519" s="8">
        <v>2258</v>
      </c>
      <c r="M519" s="7">
        <v>15469.44</v>
      </c>
      <c r="N519" s="5">
        <v>340.84</v>
      </c>
      <c r="O519" s="5" t="s">
        <v>1059</v>
      </c>
      <c r="P519" s="8">
        <v>-53000</v>
      </c>
      <c r="Q519" s="47">
        <v>1310.0999999999999</v>
      </c>
    </row>
    <row r="520" spans="1:17" ht="15" thickBot="1" x14ac:dyDescent="0.35"/>
    <row r="521" spans="1:17" ht="64.8" x14ac:dyDescent="0.3">
      <c r="A521" s="69" t="s">
        <v>17</v>
      </c>
      <c r="B521" s="69" t="s">
        <v>7</v>
      </c>
      <c r="C521" s="69" t="s">
        <v>18</v>
      </c>
      <c r="D521" s="21" t="s">
        <v>19</v>
      </c>
      <c r="E521" s="69" t="s">
        <v>21</v>
      </c>
      <c r="F521" s="69" t="s">
        <v>22</v>
      </c>
      <c r="G521" s="69" t="s">
        <v>23</v>
      </c>
      <c r="H521" s="69" t="s">
        <v>24</v>
      </c>
      <c r="I521" s="69" t="s">
        <v>14</v>
      </c>
      <c r="J521" s="69" t="s">
        <v>25</v>
      </c>
      <c r="K521" s="69" t="s">
        <v>26</v>
      </c>
      <c r="L521" s="69" t="s">
        <v>27</v>
      </c>
      <c r="M521" s="21" t="s">
        <v>28</v>
      </c>
      <c r="N521" s="21" t="s">
        <v>31</v>
      </c>
      <c r="O521" s="69" t="s">
        <v>32</v>
      </c>
      <c r="P521" s="69" t="s">
        <v>33</v>
      </c>
      <c r="Q521" s="69" t="s">
        <v>34</v>
      </c>
    </row>
    <row r="522" spans="1:17" ht="16.2" x14ac:dyDescent="0.3">
      <c r="A522" s="70"/>
      <c r="B522" s="70"/>
      <c r="C522" s="70"/>
      <c r="D522" s="22" t="s">
        <v>20</v>
      </c>
      <c r="E522" s="70"/>
      <c r="F522" s="70"/>
      <c r="G522" s="70"/>
      <c r="H522" s="70"/>
      <c r="I522" s="70"/>
      <c r="J522" s="70"/>
      <c r="K522" s="70"/>
      <c r="L522" s="70"/>
      <c r="M522" s="22" t="s">
        <v>29</v>
      </c>
      <c r="N522" s="22" t="s">
        <v>29</v>
      </c>
      <c r="O522" s="70"/>
      <c r="P522" s="70"/>
      <c r="Q522" s="70"/>
    </row>
    <row r="523" spans="1:17" ht="16.8" thickBot="1" x14ac:dyDescent="0.35">
      <c r="A523" s="71"/>
      <c r="B523" s="71"/>
      <c r="C523" s="71"/>
      <c r="D523" s="23"/>
      <c r="E523" s="71"/>
      <c r="F523" s="71"/>
      <c r="G523" s="71"/>
      <c r="H523" s="71"/>
      <c r="I523" s="71"/>
      <c r="J523" s="71"/>
      <c r="K523" s="71"/>
      <c r="L523" s="71"/>
      <c r="M523" s="23" t="s">
        <v>30</v>
      </c>
      <c r="N523" s="23" t="s">
        <v>30</v>
      </c>
      <c r="O523" s="71"/>
      <c r="P523" s="71"/>
      <c r="Q523" s="71"/>
    </row>
    <row r="524" spans="1:17" ht="16.8" thickBot="1" x14ac:dyDescent="0.35">
      <c r="A524" s="1" t="s">
        <v>44</v>
      </c>
      <c r="B524" s="2">
        <v>43735</v>
      </c>
      <c r="C524" s="2">
        <v>43769</v>
      </c>
      <c r="D524" s="1" t="s">
        <v>5</v>
      </c>
      <c r="E524" s="3">
        <v>1300</v>
      </c>
      <c r="F524" s="1">
        <v>48.3</v>
      </c>
      <c r="G524" s="1">
        <v>48.35</v>
      </c>
      <c r="H524" s="1">
        <v>36.75</v>
      </c>
      <c r="I524" s="1">
        <v>38.6</v>
      </c>
      <c r="J524" s="1">
        <v>38.049999999999997</v>
      </c>
      <c r="K524" s="1">
        <v>38.6</v>
      </c>
      <c r="L524" s="4">
        <v>3407</v>
      </c>
      <c r="M524" s="3">
        <v>22817.24</v>
      </c>
      <c r="N524" s="1">
        <v>671.74</v>
      </c>
      <c r="O524" s="1" t="s">
        <v>1060</v>
      </c>
      <c r="P524" s="1" t="s">
        <v>1061</v>
      </c>
      <c r="Q524" s="46">
        <v>1309.05</v>
      </c>
    </row>
    <row r="525" spans="1:17" ht="16.8" thickBot="1" x14ac:dyDescent="0.35">
      <c r="A525" s="5" t="s">
        <v>44</v>
      </c>
      <c r="B525" s="6">
        <v>43738</v>
      </c>
      <c r="C525" s="6">
        <v>43769</v>
      </c>
      <c r="D525" s="5" t="s">
        <v>5</v>
      </c>
      <c r="E525" s="7">
        <v>1300</v>
      </c>
      <c r="F525" s="5">
        <v>39.1</v>
      </c>
      <c r="G525" s="5">
        <v>40</v>
      </c>
      <c r="H525" s="5">
        <v>26.15</v>
      </c>
      <c r="I525" s="5">
        <v>27.45</v>
      </c>
      <c r="J525" s="5">
        <v>26.6</v>
      </c>
      <c r="K525" s="5">
        <v>27.45</v>
      </c>
      <c r="L525" s="8">
        <v>4430</v>
      </c>
      <c r="M525" s="7">
        <v>29527.88</v>
      </c>
      <c r="N525" s="5">
        <v>732.88</v>
      </c>
      <c r="O525" s="5" t="s">
        <v>1062</v>
      </c>
      <c r="P525" s="8">
        <v>99000</v>
      </c>
      <c r="Q525" s="47">
        <v>1332.25</v>
      </c>
    </row>
    <row r="526" spans="1:17" ht="16.8" thickBot="1" x14ac:dyDescent="0.35">
      <c r="A526" s="1" t="s">
        <v>44</v>
      </c>
      <c r="B526" s="2">
        <v>43739</v>
      </c>
      <c r="C526" s="2">
        <v>43769</v>
      </c>
      <c r="D526" s="1" t="s">
        <v>5</v>
      </c>
      <c r="E526" s="3">
        <v>1300</v>
      </c>
      <c r="F526" s="1">
        <v>21.25</v>
      </c>
      <c r="G526" s="1">
        <v>43.4</v>
      </c>
      <c r="H526" s="1">
        <v>21.25</v>
      </c>
      <c r="I526" s="1">
        <v>35.950000000000003</v>
      </c>
      <c r="J526" s="1">
        <v>36.9</v>
      </c>
      <c r="K526" s="1">
        <v>35.950000000000003</v>
      </c>
      <c r="L526" s="4">
        <v>5860</v>
      </c>
      <c r="M526" s="3">
        <v>39050.25</v>
      </c>
      <c r="N526" s="1">
        <v>960.25</v>
      </c>
      <c r="O526" s="1" t="s">
        <v>1063</v>
      </c>
      <c r="P526" s="4">
        <v>-94000</v>
      </c>
      <c r="Q526" s="46">
        <v>1304.9000000000001</v>
      </c>
    </row>
    <row r="527" spans="1:17" ht="16.8" thickBot="1" x14ac:dyDescent="0.35">
      <c r="A527" s="5" t="s">
        <v>44</v>
      </c>
      <c r="B527" s="6">
        <v>43741</v>
      </c>
      <c r="C527" s="6">
        <v>43769</v>
      </c>
      <c r="D527" s="5" t="s">
        <v>5</v>
      </c>
      <c r="E527" s="7">
        <v>1300</v>
      </c>
      <c r="F527" s="5">
        <v>47.5</v>
      </c>
      <c r="G527" s="5">
        <v>47.5</v>
      </c>
      <c r="H527" s="5">
        <v>33.799999999999997</v>
      </c>
      <c r="I527" s="5">
        <v>35.4</v>
      </c>
      <c r="J527" s="5">
        <v>34.950000000000003</v>
      </c>
      <c r="K527" s="5">
        <v>35.4</v>
      </c>
      <c r="L527" s="8">
        <v>3512</v>
      </c>
      <c r="M527" s="7">
        <v>23492.79</v>
      </c>
      <c r="N527" s="5">
        <v>664.79</v>
      </c>
      <c r="O527" s="5" t="s">
        <v>1064</v>
      </c>
      <c r="P527" s="8">
        <v>-3500</v>
      </c>
      <c r="Q527" s="47">
        <v>1311.05</v>
      </c>
    </row>
    <row r="528" spans="1:17" ht="16.8" thickBot="1" x14ac:dyDescent="0.35">
      <c r="A528" s="1" t="s">
        <v>44</v>
      </c>
      <c r="B528" s="2">
        <v>43742</v>
      </c>
      <c r="C528" s="2">
        <v>43769</v>
      </c>
      <c r="D528" s="1" t="s">
        <v>5</v>
      </c>
      <c r="E528" s="3">
        <v>1300</v>
      </c>
      <c r="F528" s="1">
        <v>30.55</v>
      </c>
      <c r="G528" s="1">
        <v>38.200000000000003</v>
      </c>
      <c r="H528" s="1">
        <v>28.35</v>
      </c>
      <c r="I528" s="1">
        <v>35.65</v>
      </c>
      <c r="J528" s="1">
        <v>35.75</v>
      </c>
      <c r="K528" s="1">
        <v>35.65</v>
      </c>
      <c r="L528" s="4">
        <v>4160</v>
      </c>
      <c r="M528" s="3">
        <v>27693.27</v>
      </c>
      <c r="N528" s="1">
        <v>653.27</v>
      </c>
      <c r="O528" s="1" t="s">
        <v>1065</v>
      </c>
      <c r="P528" s="1" t="s">
        <v>1066</v>
      </c>
      <c r="Q528" s="46">
        <v>1308.0999999999999</v>
      </c>
    </row>
    <row r="529" spans="1:17" ht="16.8" thickBot="1" x14ac:dyDescent="0.35">
      <c r="A529" s="5" t="s">
        <v>44</v>
      </c>
      <c r="B529" s="6">
        <v>43745</v>
      </c>
      <c r="C529" s="6">
        <v>43769</v>
      </c>
      <c r="D529" s="5" t="s">
        <v>5</v>
      </c>
      <c r="E529" s="7">
        <v>1300</v>
      </c>
      <c r="F529" s="5">
        <v>34.549999999999997</v>
      </c>
      <c r="G529" s="5">
        <v>38.9</v>
      </c>
      <c r="H529" s="5">
        <v>30.25</v>
      </c>
      <c r="I529" s="5">
        <v>32.9</v>
      </c>
      <c r="J529" s="5">
        <v>33.25</v>
      </c>
      <c r="K529" s="5">
        <v>32.9</v>
      </c>
      <c r="L529" s="8">
        <v>2180</v>
      </c>
      <c r="M529" s="7">
        <v>14530.31</v>
      </c>
      <c r="N529" s="5">
        <v>360.31</v>
      </c>
      <c r="O529" s="5" t="s">
        <v>1067</v>
      </c>
      <c r="P529" s="8">
        <v>-63500</v>
      </c>
      <c r="Q529" s="47">
        <v>1310.0999999999999</v>
      </c>
    </row>
    <row r="530" spans="1:17" ht="15" thickBot="1" x14ac:dyDescent="0.35"/>
    <row r="531" spans="1:17" ht="64.8" x14ac:dyDescent="0.3">
      <c r="A531" s="69" t="s">
        <v>17</v>
      </c>
      <c r="B531" s="69" t="s">
        <v>7</v>
      </c>
      <c r="C531" s="69" t="s">
        <v>18</v>
      </c>
      <c r="D531" s="21" t="s">
        <v>19</v>
      </c>
      <c r="E531" s="69" t="s">
        <v>21</v>
      </c>
      <c r="F531" s="69" t="s">
        <v>22</v>
      </c>
      <c r="G531" s="69" t="s">
        <v>23</v>
      </c>
      <c r="H531" s="69" t="s">
        <v>24</v>
      </c>
      <c r="I531" s="69" t="s">
        <v>14</v>
      </c>
      <c r="J531" s="69" t="s">
        <v>25</v>
      </c>
      <c r="K531" s="69" t="s">
        <v>26</v>
      </c>
      <c r="L531" s="69" t="s">
        <v>27</v>
      </c>
      <c r="M531" s="21" t="s">
        <v>28</v>
      </c>
      <c r="N531" s="21" t="s">
        <v>31</v>
      </c>
      <c r="O531" s="69" t="s">
        <v>32</v>
      </c>
      <c r="P531" s="69" t="s">
        <v>33</v>
      </c>
      <c r="Q531" s="69" t="s">
        <v>34</v>
      </c>
    </row>
    <row r="532" spans="1:17" ht="16.2" x14ac:dyDescent="0.3">
      <c r="A532" s="70"/>
      <c r="B532" s="70"/>
      <c r="C532" s="70"/>
      <c r="D532" s="22" t="s">
        <v>20</v>
      </c>
      <c r="E532" s="70"/>
      <c r="F532" s="70"/>
      <c r="G532" s="70"/>
      <c r="H532" s="70"/>
      <c r="I532" s="70"/>
      <c r="J532" s="70"/>
      <c r="K532" s="70"/>
      <c r="L532" s="70"/>
      <c r="M532" s="22" t="s">
        <v>29</v>
      </c>
      <c r="N532" s="22" t="s">
        <v>29</v>
      </c>
      <c r="O532" s="70"/>
      <c r="P532" s="70"/>
      <c r="Q532" s="70"/>
    </row>
    <row r="533" spans="1:17" ht="16.8" thickBot="1" x14ac:dyDescent="0.35">
      <c r="A533" s="71"/>
      <c r="B533" s="71"/>
      <c r="C533" s="71"/>
      <c r="D533" s="23"/>
      <c r="E533" s="71"/>
      <c r="F533" s="71"/>
      <c r="G533" s="71"/>
      <c r="H533" s="71"/>
      <c r="I533" s="71"/>
      <c r="J533" s="71"/>
      <c r="K533" s="71"/>
      <c r="L533" s="71"/>
      <c r="M533" s="23" t="s">
        <v>30</v>
      </c>
      <c r="N533" s="23" t="s">
        <v>30</v>
      </c>
      <c r="O533" s="71"/>
      <c r="P533" s="71"/>
      <c r="Q533" s="71"/>
    </row>
    <row r="534" spans="1:17" ht="16.8" thickBot="1" x14ac:dyDescent="0.35">
      <c r="A534" s="1" t="s">
        <v>44</v>
      </c>
      <c r="B534" s="2">
        <v>43616</v>
      </c>
      <c r="C534" s="2">
        <v>43643</v>
      </c>
      <c r="D534" s="1" t="s">
        <v>1</v>
      </c>
      <c r="E534" s="3">
        <v>1200</v>
      </c>
      <c r="F534" s="1">
        <v>137</v>
      </c>
      <c r="G534" s="1">
        <v>137</v>
      </c>
      <c r="H534" s="1">
        <v>127.4</v>
      </c>
      <c r="I534" s="1">
        <v>130</v>
      </c>
      <c r="J534" s="1">
        <v>130</v>
      </c>
      <c r="K534" s="1">
        <v>130</v>
      </c>
      <c r="L534" s="1">
        <v>8</v>
      </c>
      <c r="M534" s="1">
        <v>53.25</v>
      </c>
      <c r="N534" s="1">
        <v>5.25</v>
      </c>
      <c r="O534" s="4">
        <v>45000</v>
      </c>
      <c r="P534" s="4">
        <v>-1500</v>
      </c>
      <c r="Q534" s="46">
        <v>1330.15</v>
      </c>
    </row>
    <row r="535" spans="1:17" ht="16.8" thickBot="1" x14ac:dyDescent="0.35">
      <c r="A535" s="5" t="s">
        <v>44</v>
      </c>
      <c r="B535" s="6">
        <v>43619</v>
      </c>
      <c r="C535" s="6">
        <v>43643</v>
      </c>
      <c r="D535" s="5" t="s">
        <v>1</v>
      </c>
      <c r="E535" s="7">
        <v>1200</v>
      </c>
      <c r="F535" s="5">
        <v>158</v>
      </c>
      <c r="G535" s="5">
        <v>162.4</v>
      </c>
      <c r="H535" s="5">
        <v>158</v>
      </c>
      <c r="I535" s="5">
        <v>160.19999999999999</v>
      </c>
      <c r="J535" s="5">
        <v>162.4</v>
      </c>
      <c r="K535" s="5">
        <v>160.19999999999999</v>
      </c>
      <c r="L535" s="5">
        <v>2</v>
      </c>
      <c r="M535" s="5">
        <v>13.6</v>
      </c>
      <c r="N535" s="5">
        <v>1.6</v>
      </c>
      <c r="O535" s="8">
        <v>45500</v>
      </c>
      <c r="P535" s="5">
        <v>500</v>
      </c>
      <c r="Q535" s="47">
        <v>1360.2</v>
      </c>
    </row>
    <row r="536" spans="1:17" ht="16.8" thickBot="1" x14ac:dyDescent="0.35">
      <c r="A536" s="1" t="s">
        <v>44</v>
      </c>
      <c r="B536" s="2">
        <v>43620</v>
      </c>
      <c r="C536" s="2">
        <v>43643</v>
      </c>
      <c r="D536" s="1" t="s">
        <v>1</v>
      </c>
      <c r="E536" s="3">
        <v>1200</v>
      </c>
      <c r="F536" s="1">
        <v>162</v>
      </c>
      <c r="G536" s="1">
        <v>164</v>
      </c>
      <c r="H536" s="1">
        <v>155.30000000000001</v>
      </c>
      <c r="I536" s="1">
        <v>157</v>
      </c>
      <c r="J536" s="1">
        <v>157</v>
      </c>
      <c r="K536" s="1">
        <v>157</v>
      </c>
      <c r="L536" s="1">
        <v>5</v>
      </c>
      <c r="M536" s="1">
        <v>33.97</v>
      </c>
      <c r="N536" s="1">
        <v>3.97</v>
      </c>
      <c r="O536" s="4">
        <v>45500</v>
      </c>
      <c r="P536" s="1">
        <v>0</v>
      </c>
      <c r="Q536" s="46">
        <v>1351.65</v>
      </c>
    </row>
    <row r="537" spans="1:17" ht="16.8" thickBot="1" x14ac:dyDescent="0.35">
      <c r="A537" s="5" t="s">
        <v>44</v>
      </c>
      <c r="B537" s="6">
        <v>43622</v>
      </c>
      <c r="C537" s="6">
        <v>43643</v>
      </c>
      <c r="D537" s="5" t="s">
        <v>1</v>
      </c>
      <c r="E537" s="7">
        <v>1200</v>
      </c>
      <c r="F537" s="5">
        <v>145.5</v>
      </c>
      <c r="G537" s="5">
        <v>149.1</v>
      </c>
      <c r="H537" s="5">
        <v>140.44999999999999</v>
      </c>
      <c r="I537" s="5">
        <v>140.44999999999999</v>
      </c>
      <c r="J537" s="5">
        <v>140.44999999999999</v>
      </c>
      <c r="K537" s="5">
        <v>140.44999999999999</v>
      </c>
      <c r="L537" s="5">
        <v>3</v>
      </c>
      <c r="M537" s="5">
        <v>20.18</v>
      </c>
      <c r="N537" s="5">
        <v>2.1800000000000002</v>
      </c>
      <c r="O537" s="8">
        <v>45000</v>
      </c>
      <c r="P537" s="5">
        <v>-500</v>
      </c>
      <c r="Q537" s="47">
        <v>1327.35</v>
      </c>
    </row>
    <row r="538" spans="1:17" ht="16.8" thickBot="1" x14ac:dyDescent="0.35">
      <c r="A538" s="1" t="s">
        <v>44</v>
      </c>
      <c r="B538" s="2">
        <v>43623</v>
      </c>
      <c r="C538" s="2">
        <v>43643</v>
      </c>
      <c r="D538" s="1" t="s">
        <v>1</v>
      </c>
      <c r="E538" s="3">
        <v>1200</v>
      </c>
      <c r="F538" s="1">
        <v>126</v>
      </c>
      <c r="G538" s="1">
        <v>128</v>
      </c>
      <c r="H538" s="1">
        <v>115</v>
      </c>
      <c r="I538" s="1">
        <v>120.35</v>
      </c>
      <c r="J538" s="1">
        <v>120</v>
      </c>
      <c r="K538" s="1">
        <v>120.35</v>
      </c>
      <c r="L538" s="1">
        <v>9</v>
      </c>
      <c r="M538" s="1">
        <v>59.43</v>
      </c>
      <c r="N538" s="1">
        <v>5.43</v>
      </c>
      <c r="O538" s="4">
        <v>44000</v>
      </c>
      <c r="P538" s="4">
        <v>-1000</v>
      </c>
      <c r="Q538" s="46">
        <v>1314.9</v>
      </c>
    </row>
    <row r="539" spans="1:17" ht="16.8" thickBot="1" x14ac:dyDescent="0.35">
      <c r="A539" s="5" t="s">
        <v>44</v>
      </c>
      <c r="B539" s="6">
        <v>43626</v>
      </c>
      <c r="C539" s="6">
        <v>43643</v>
      </c>
      <c r="D539" s="5" t="s">
        <v>1</v>
      </c>
      <c r="E539" s="7">
        <v>1200</v>
      </c>
      <c r="F539" s="5">
        <v>127</v>
      </c>
      <c r="G539" s="5">
        <v>129.4</v>
      </c>
      <c r="H539" s="5">
        <v>115.25</v>
      </c>
      <c r="I539" s="5">
        <v>118</v>
      </c>
      <c r="J539" s="5">
        <v>118.2</v>
      </c>
      <c r="K539" s="5">
        <v>118</v>
      </c>
      <c r="L539" s="5">
        <v>8</v>
      </c>
      <c r="M539" s="5">
        <v>52.79</v>
      </c>
      <c r="N539" s="5">
        <v>4.79</v>
      </c>
      <c r="O539" s="8">
        <v>43000</v>
      </c>
      <c r="P539" s="8">
        <v>-1000</v>
      </c>
      <c r="Q539" s="47">
        <v>1319.15</v>
      </c>
    </row>
    <row r="540" spans="1:17" ht="16.8" thickBot="1" x14ac:dyDescent="0.35">
      <c r="A540" s="1" t="s">
        <v>44</v>
      </c>
      <c r="B540" s="2">
        <v>43627</v>
      </c>
      <c r="C540" s="2">
        <v>43643</v>
      </c>
      <c r="D540" s="1" t="s">
        <v>1</v>
      </c>
      <c r="E540" s="3">
        <v>1200</v>
      </c>
      <c r="F540" s="1">
        <v>124.5</v>
      </c>
      <c r="G540" s="1">
        <v>137</v>
      </c>
      <c r="H540" s="1">
        <v>124.5</v>
      </c>
      <c r="I540" s="1">
        <v>137</v>
      </c>
      <c r="J540" s="1">
        <v>137</v>
      </c>
      <c r="K540" s="1">
        <v>137</v>
      </c>
      <c r="L540" s="1">
        <v>9</v>
      </c>
      <c r="M540" s="1">
        <v>59.92</v>
      </c>
      <c r="N540" s="1">
        <v>5.92</v>
      </c>
      <c r="O540" s="4">
        <v>41500</v>
      </c>
      <c r="P540" s="4">
        <v>-1500</v>
      </c>
      <c r="Q540" s="46">
        <v>1329.15</v>
      </c>
    </row>
    <row r="541" spans="1:17" ht="16.8" thickBot="1" x14ac:dyDescent="0.35">
      <c r="A541" s="5" t="s">
        <v>44</v>
      </c>
      <c r="B541" s="6">
        <v>43628</v>
      </c>
      <c r="C541" s="6">
        <v>43643</v>
      </c>
      <c r="D541" s="5" t="s">
        <v>1</v>
      </c>
      <c r="E541" s="7">
        <v>1200</v>
      </c>
      <c r="F541" s="5">
        <v>138</v>
      </c>
      <c r="G541" s="5">
        <v>138</v>
      </c>
      <c r="H541" s="5">
        <v>129.9</v>
      </c>
      <c r="I541" s="5">
        <v>129.9</v>
      </c>
      <c r="J541" s="5">
        <v>129.9</v>
      </c>
      <c r="K541" s="5">
        <v>129.9</v>
      </c>
      <c r="L541" s="5">
        <v>4</v>
      </c>
      <c r="M541" s="5">
        <v>26.69</v>
      </c>
      <c r="N541" s="5">
        <v>2.69</v>
      </c>
      <c r="O541" s="8">
        <v>40500</v>
      </c>
      <c r="P541" s="8">
        <v>-1000</v>
      </c>
      <c r="Q541" s="47">
        <v>1332.15</v>
      </c>
    </row>
    <row r="542" spans="1:17" ht="16.8" thickBot="1" x14ac:dyDescent="0.35">
      <c r="A542" s="1" t="s">
        <v>44</v>
      </c>
      <c r="B542" s="2">
        <v>43629</v>
      </c>
      <c r="C542" s="2">
        <v>43643</v>
      </c>
      <c r="D542" s="1" t="s">
        <v>1</v>
      </c>
      <c r="E542" s="3">
        <v>1200</v>
      </c>
      <c r="F542" s="1">
        <v>124.7</v>
      </c>
      <c r="G542" s="1">
        <v>124.7</v>
      </c>
      <c r="H542" s="1">
        <v>116.25</v>
      </c>
      <c r="I542" s="1">
        <v>123.9</v>
      </c>
      <c r="J542" s="1">
        <v>123.9</v>
      </c>
      <c r="K542" s="1">
        <v>123.9</v>
      </c>
      <c r="L542" s="1">
        <v>5</v>
      </c>
      <c r="M542" s="1">
        <v>33.03</v>
      </c>
      <c r="N542" s="1">
        <v>3.03</v>
      </c>
      <c r="O542" s="4">
        <v>41000</v>
      </c>
      <c r="P542" s="1">
        <v>500</v>
      </c>
      <c r="Q542" s="46">
        <v>1327.25</v>
      </c>
    </row>
    <row r="543" spans="1:17" ht="16.8" thickBot="1" x14ac:dyDescent="0.35">
      <c r="A543" s="5" t="s">
        <v>44</v>
      </c>
      <c r="B543" s="6">
        <v>43630</v>
      </c>
      <c r="C543" s="6">
        <v>43643</v>
      </c>
      <c r="D543" s="5" t="s">
        <v>1</v>
      </c>
      <c r="E543" s="7">
        <v>1200</v>
      </c>
      <c r="F543" s="5">
        <v>121</v>
      </c>
      <c r="G543" s="5">
        <v>125.25</v>
      </c>
      <c r="H543" s="5">
        <v>114.5</v>
      </c>
      <c r="I543" s="5">
        <v>125.25</v>
      </c>
      <c r="J543" s="5">
        <v>125.25</v>
      </c>
      <c r="K543" s="5">
        <v>125.25</v>
      </c>
      <c r="L543" s="5">
        <v>3</v>
      </c>
      <c r="M543" s="5">
        <v>19.8</v>
      </c>
      <c r="N543" s="5">
        <v>1.8</v>
      </c>
      <c r="O543" s="8">
        <v>41500</v>
      </c>
      <c r="P543" s="5">
        <v>500</v>
      </c>
      <c r="Q543" s="47">
        <v>1317.55</v>
      </c>
    </row>
    <row r="544" spans="1:17" ht="16.8" thickBot="1" x14ac:dyDescent="0.35">
      <c r="A544" s="1" t="s">
        <v>44</v>
      </c>
      <c r="B544" s="2">
        <v>43633</v>
      </c>
      <c r="C544" s="2">
        <v>43643</v>
      </c>
      <c r="D544" s="1" t="s">
        <v>1</v>
      </c>
      <c r="E544" s="3">
        <v>1200</v>
      </c>
      <c r="F544" s="1">
        <v>100.5</v>
      </c>
      <c r="G544" s="1">
        <v>100.5</v>
      </c>
      <c r="H544" s="1">
        <v>85</v>
      </c>
      <c r="I544" s="1">
        <v>86.4</v>
      </c>
      <c r="J544" s="1">
        <v>87.3</v>
      </c>
      <c r="K544" s="1">
        <v>86.4</v>
      </c>
      <c r="L544" s="1">
        <v>25</v>
      </c>
      <c r="M544" s="1">
        <v>161.41999999999999</v>
      </c>
      <c r="N544" s="1">
        <v>11.42</v>
      </c>
      <c r="O544" s="4">
        <v>41500</v>
      </c>
      <c r="P544" s="1">
        <v>0</v>
      </c>
      <c r="Q544" s="46">
        <v>1282.3</v>
      </c>
    </row>
    <row r="545" spans="1:17" ht="16.8" thickBot="1" x14ac:dyDescent="0.35">
      <c r="A545" s="5" t="s">
        <v>44</v>
      </c>
      <c r="B545" s="6">
        <v>43634</v>
      </c>
      <c r="C545" s="6">
        <v>43643</v>
      </c>
      <c r="D545" s="5" t="s">
        <v>1</v>
      </c>
      <c r="E545" s="7">
        <v>1200</v>
      </c>
      <c r="F545" s="5">
        <v>87</v>
      </c>
      <c r="G545" s="5">
        <v>88.6</v>
      </c>
      <c r="H545" s="5">
        <v>79.849999999999994</v>
      </c>
      <c r="I545" s="5">
        <v>85.25</v>
      </c>
      <c r="J545" s="5">
        <v>82.9</v>
      </c>
      <c r="K545" s="5">
        <v>85.25</v>
      </c>
      <c r="L545" s="5">
        <v>13</v>
      </c>
      <c r="M545" s="5">
        <v>83.43</v>
      </c>
      <c r="N545" s="5">
        <v>5.43</v>
      </c>
      <c r="O545" s="8">
        <v>41500</v>
      </c>
      <c r="P545" s="5">
        <v>0</v>
      </c>
      <c r="Q545" s="47">
        <v>1281</v>
      </c>
    </row>
    <row r="546" spans="1:17" ht="16.8" thickBot="1" x14ac:dyDescent="0.35">
      <c r="A546" s="1" t="s">
        <v>44</v>
      </c>
      <c r="B546" s="2">
        <v>43635</v>
      </c>
      <c r="C546" s="2">
        <v>43643</v>
      </c>
      <c r="D546" s="1" t="s">
        <v>1</v>
      </c>
      <c r="E546" s="3">
        <v>1200</v>
      </c>
      <c r="F546" s="1">
        <v>83.5</v>
      </c>
      <c r="G546" s="1">
        <v>83.5</v>
      </c>
      <c r="H546" s="1">
        <v>67.400000000000006</v>
      </c>
      <c r="I546" s="1">
        <v>67.55</v>
      </c>
      <c r="J546" s="1">
        <v>67.55</v>
      </c>
      <c r="K546" s="1">
        <v>67.55</v>
      </c>
      <c r="L546" s="1">
        <v>16</v>
      </c>
      <c r="M546" s="1">
        <v>101.55</v>
      </c>
      <c r="N546" s="1">
        <v>5.55</v>
      </c>
      <c r="O546" s="4">
        <v>40000</v>
      </c>
      <c r="P546" s="4">
        <v>-1500</v>
      </c>
      <c r="Q546" s="46">
        <v>1277.3499999999999</v>
      </c>
    </row>
    <row r="547" spans="1:17" ht="16.8" thickBot="1" x14ac:dyDescent="0.35">
      <c r="A547" s="5" t="s">
        <v>44</v>
      </c>
      <c r="B547" s="6">
        <v>43636</v>
      </c>
      <c r="C547" s="6">
        <v>43643</v>
      </c>
      <c r="D547" s="5" t="s">
        <v>1</v>
      </c>
      <c r="E547" s="7">
        <v>1200</v>
      </c>
      <c r="F547" s="5">
        <v>91.75</v>
      </c>
      <c r="G547" s="5">
        <v>102</v>
      </c>
      <c r="H547" s="5">
        <v>85.5</v>
      </c>
      <c r="I547" s="5">
        <v>101.4</v>
      </c>
      <c r="J547" s="5">
        <v>102</v>
      </c>
      <c r="K547" s="5">
        <v>101.4</v>
      </c>
      <c r="L547" s="5">
        <v>13</v>
      </c>
      <c r="M547" s="5">
        <v>84.04</v>
      </c>
      <c r="N547" s="5">
        <v>6.04</v>
      </c>
      <c r="O547" s="8">
        <v>41000</v>
      </c>
      <c r="P547" s="8">
        <v>1000</v>
      </c>
      <c r="Q547" s="47">
        <v>1296.75</v>
      </c>
    </row>
    <row r="548" spans="1:17" ht="16.8" thickBot="1" x14ac:dyDescent="0.35">
      <c r="A548" s="1" t="s">
        <v>44</v>
      </c>
      <c r="B548" s="2">
        <v>43637</v>
      </c>
      <c r="C548" s="2">
        <v>43643</v>
      </c>
      <c r="D548" s="1" t="s">
        <v>1</v>
      </c>
      <c r="E548" s="3">
        <v>1200</v>
      </c>
      <c r="F548" s="1">
        <v>90</v>
      </c>
      <c r="G548" s="1">
        <v>90.5</v>
      </c>
      <c r="H548" s="1">
        <v>80.5</v>
      </c>
      <c r="I548" s="1">
        <v>83.8</v>
      </c>
      <c r="J548" s="1">
        <v>80.5</v>
      </c>
      <c r="K548" s="1">
        <v>83.8</v>
      </c>
      <c r="L548" s="1">
        <v>21</v>
      </c>
      <c r="M548" s="1">
        <v>135.02000000000001</v>
      </c>
      <c r="N548" s="1">
        <v>9.02</v>
      </c>
      <c r="O548" s="4">
        <v>39000</v>
      </c>
      <c r="P548" s="4">
        <v>-2000</v>
      </c>
      <c r="Q548" s="46">
        <v>1279.5</v>
      </c>
    </row>
    <row r="549" spans="1:17" ht="16.8" thickBot="1" x14ac:dyDescent="0.35">
      <c r="A549" s="5" t="s">
        <v>44</v>
      </c>
      <c r="B549" s="6">
        <v>43640</v>
      </c>
      <c r="C549" s="6">
        <v>43643</v>
      </c>
      <c r="D549" s="5" t="s">
        <v>1</v>
      </c>
      <c r="E549" s="7">
        <v>1200</v>
      </c>
      <c r="F549" s="5">
        <v>73.25</v>
      </c>
      <c r="G549" s="5">
        <v>73.25</v>
      </c>
      <c r="H549" s="5">
        <v>62.05</v>
      </c>
      <c r="I549" s="5">
        <v>63</v>
      </c>
      <c r="J549" s="5">
        <v>63</v>
      </c>
      <c r="K549" s="5">
        <v>63</v>
      </c>
      <c r="L549" s="5">
        <v>60</v>
      </c>
      <c r="M549" s="5">
        <v>379.97</v>
      </c>
      <c r="N549" s="5">
        <v>19.97</v>
      </c>
      <c r="O549" s="8">
        <v>26500</v>
      </c>
      <c r="P549" s="8">
        <v>-12500</v>
      </c>
      <c r="Q549" s="47">
        <v>1262.4000000000001</v>
      </c>
    </row>
    <row r="550" spans="1:17" ht="16.8" thickBot="1" x14ac:dyDescent="0.35">
      <c r="A550" s="1" t="s">
        <v>44</v>
      </c>
      <c r="B550" s="2">
        <v>43641</v>
      </c>
      <c r="C550" s="2">
        <v>43643</v>
      </c>
      <c r="D550" s="1" t="s">
        <v>1</v>
      </c>
      <c r="E550" s="3">
        <v>1200</v>
      </c>
      <c r="F550" s="1">
        <v>67</v>
      </c>
      <c r="G550" s="1">
        <v>96.4</v>
      </c>
      <c r="H550" s="1">
        <v>67</v>
      </c>
      <c r="I550" s="1">
        <v>96.4</v>
      </c>
      <c r="J550" s="1">
        <v>96.4</v>
      </c>
      <c r="K550" s="1">
        <v>96.4</v>
      </c>
      <c r="L550" s="1">
        <v>23</v>
      </c>
      <c r="M550" s="1">
        <v>147.25</v>
      </c>
      <c r="N550" s="1">
        <v>9.25</v>
      </c>
      <c r="O550" s="4">
        <v>20500</v>
      </c>
      <c r="P550" s="4">
        <v>-6000</v>
      </c>
      <c r="Q550" s="46">
        <v>1295.8499999999999</v>
      </c>
    </row>
    <row r="551" spans="1:17" ht="16.8" thickBot="1" x14ac:dyDescent="0.35">
      <c r="A551" s="5" t="s">
        <v>44</v>
      </c>
      <c r="B551" s="6">
        <v>43642</v>
      </c>
      <c r="C551" s="6">
        <v>43643</v>
      </c>
      <c r="D551" s="5" t="s">
        <v>1</v>
      </c>
      <c r="E551" s="7">
        <v>1200</v>
      </c>
      <c r="F551" s="5">
        <v>95</v>
      </c>
      <c r="G551" s="5">
        <v>98</v>
      </c>
      <c r="H551" s="5">
        <v>95</v>
      </c>
      <c r="I551" s="5">
        <v>97</v>
      </c>
      <c r="J551" s="5">
        <v>97</v>
      </c>
      <c r="K551" s="5">
        <v>97</v>
      </c>
      <c r="L551" s="5">
        <v>7</v>
      </c>
      <c r="M551" s="5">
        <v>45.38</v>
      </c>
      <c r="N551" s="5">
        <v>3.38</v>
      </c>
      <c r="O551" s="8">
        <v>18500</v>
      </c>
      <c r="P551" s="8">
        <v>-2000</v>
      </c>
      <c r="Q551" s="47">
        <v>1294.1500000000001</v>
      </c>
    </row>
    <row r="552" spans="1:17" ht="16.8" thickBot="1" x14ac:dyDescent="0.35">
      <c r="A552" s="1" t="s">
        <v>44</v>
      </c>
      <c r="B552" s="2">
        <v>43643</v>
      </c>
      <c r="C552" s="2">
        <v>43643</v>
      </c>
      <c r="D552" s="1" t="s">
        <v>1</v>
      </c>
      <c r="E552" s="3">
        <v>1200</v>
      </c>
      <c r="F552" s="1">
        <v>90</v>
      </c>
      <c r="G552" s="1">
        <v>93.55</v>
      </c>
      <c r="H552" s="1">
        <v>73</v>
      </c>
      <c r="I552" s="1">
        <v>73.099999999999994</v>
      </c>
      <c r="J552" s="1">
        <v>73.099999999999994</v>
      </c>
      <c r="K552" s="1">
        <v>0</v>
      </c>
      <c r="L552" s="1">
        <v>39</v>
      </c>
      <c r="M552" s="1">
        <v>250.82</v>
      </c>
      <c r="N552" s="1">
        <v>16.82</v>
      </c>
      <c r="O552" s="4">
        <v>7500</v>
      </c>
      <c r="P552" s="4">
        <v>-11000</v>
      </c>
      <c r="Q552" s="46">
        <v>1274.1500000000001</v>
      </c>
    </row>
    <row r="553" spans="1:17" ht="15" thickBot="1" x14ac:dyDescent="0.35"/>
    <row r="554" spans="1:17" ht="64.8" x14ac:dyDescent="0.3">
      <c r="A554" s="69" t="s">
        <v>17</v>
      </c>
      <c r="B554" s="69" t="s">
        <v>7</v>
      </c>
      <c r="C554" s="69" t="s">
        <v>18</v>
      </c>
      <c r="D554" s="21" t="s">
        <v>19</v>
      </c>
      <c r="E554" s="69" t="s">
        <v>21</v>
      </c>
      <c r="F554" s="69" t="s">
        <v>22</v>
      </c>
      <c r="G554" s="69" t="s">
        <v>23</v>
      </c>
      <c r="H554" s="69" t="s">
        <v>24</v>
      </c>
      <c r="I554" s="69" t="s">
        <v>14</v>
      </c>
      <c r="J554" s="69" t="s">
        <v>25</v>
      </c>
      <c r="K554" s="69" t="s">
        <v>26</v>
      </c>
      <c r="L554" s="69" t="s">
        <v>27</v>
      </c>
      <c r="M554" s="21" t="s">
        <v>28</v>
      </c>
      <c r="N554" s="21" t="s">
        <v>31</v>
      </c>
      <c r="O554" s="69" t="s">
        <v>32</v>
      </c>
      <c r="P554" s="69" t="s">
        <v>33</v>
      </c>
      <c r="Q554" s="69" t="s">
        <v>34</v>
      </c>
    </row>
    <row r="555" spans="1:17" ht="16.2" x14ac:dyDescent="0.3">
      <c r="A555" s="70"/>
      <c r="B555" s="70"/>
      <c r="C555" s="70"/>
      <c r="D555" s="22" t="s">
        <v>20</v>
      </c>
      <c r="E555" s="70"/>
      <c r="F555" s="70"/>
      <c r="G555" s="70"/>
      <c r="H555" s="70"/>
      <c r="I555" s="70"/>
      <c r="J555" s="70"/>
      <c r="K555" s="70"/>
      <c r="L555" s="70"/>
      <c r="M555" s="22" t="s">
        <v>29</v>
      </c>
      <c r="N555" s="22" t="s">
        <v>29</v>
      </c>
      <c r="O555" s="70"/>
      <c r="P555" s="70"/>
      <c r="Q555" s="70"/>
    </row>
    <row r="556" spans="1:17" ht="16.8" thickBot="1" x14ac:dyDescent="0.35">
      <c r="A556" s="71"/>
      <c r="B556" s="71"/>
      <c r="C556" s="71"/>
      <c r="D556" s="23"/>
      <c r="E556" s="71"/>
      <c r="F556" s="71"/>
      <c r="G556" s="71"/>
      <c r="H556" s="71"/>
      <c r="I556" s="71"/>
      <c r="J556" s="71"/>
      <c r="K556" s="71"/>
      <c r="L556" s="71"/>
      <c r="M556" s="23" t="s">
        <v>30</v>
      </c>
      <c r="N556" s="23" t="s">
        <v>30</v>
      </c>
      <c r="O556" s="71"/>
      <c r="P556" s="71"/>
      <c r="Q556" s="71"/>
    </row>
    <row r="557" spans="1:17" ht="16.8" thickBot="1" x14ac:dyDescent="0.35">
      <c r="A557" s="1" t="s">
        <v>44</v>
      </c>
      <c r="B557" s="2">
        <v>43616</v>
      </c>
      <c r="C557" s="2">
        <v>43643</v>
      </c>
      <c r="D557" s="1" t="s">
        <v>5</v>
      </c>
      <c r="E557" s="3">
        <v>1160</v>
      </c>
      <c r="F557" s="1">
        <v>1.2</v>
      </c>
      <c r="G557" s="1">
        <v>2.4500000000000002</v>
      </c>
      <c r="H557" s="1">
        <v>1.2</v>
      </c>
      <c r="I557" s="1">
        <v>2.25</v>
      </c>
      <c r="J557" s="1">
        <v>2.25</v>
      </c>
      <c r="K557" s="1">
        <v>2.25</v>
      </c>
      <c r="L557" s="1">
        <v>40</v>
      </c>
      <c r="M557" s="1">
        <v>232.43</v>
      </c>
      <c r="N557" s="1">
        <v>0.43</v>
      </c>
      <c r="O557" s="4">
        <v>29500</v>
      </c>
      <c r="P557" s="4">
        <v>13000</v>
      </c>
      <c r="Q557" s="46">
        <v>1330.15</v>
      </c>
    </row>
    <row r="558" spans="1:17" ht="16.8" thickBot="1" x14ac:dyDescent="0.35">
      <c r="A558" s="5" t="s">
        <v>44</v>
      </c>
      <c r="B558" s="6">
        <v>43619</v>
      </c>
      <c r="C558" s="6">
        <v>43643</v>
      </c>
      <c r="D558" s="5" t="s">
        <v>5</v>
      </c>
      <c r="E558" s="7">
        <v>1160</v>
      </c>
      <c r="F558" s="5">
        <v>2</v>
      </c>
      <c r="G558" s="5">
        <v>2</v>
      </c>
      <c r="H558" s="5">
        <v>1.05</v>
      </c>
      <c r="I558" s="5">
        <v>1.25</v>
      </c>
      <c r="J558" s="5">
        <v>1.05</v>
      </c>
      <c r="K558" s="5">
        <v>1.25</v>
      </c>
      <c r="L558" s="5">
        <v>22</v>
      </c>
      <c r="M558" s="5">
        <v>127.78</v>
      </c>
      <c r="N558" s="5">
        <v>0.18</v>
      </c>
      <c r="O558" s="8">
        <v>34000</v>
      </c>
      <c r="P558" s="8">
        <v>4500</v>
      </c>
      <c r="Q558" s="47">
        <v>1360.2</v>
      </c>
    </row>
    <row r="559" spans="1:17" ht="16.8" thickBot="1" x14ac:dyDescent="0.35">
      <c r="A559" s="1" t="s">
        <v>44</v>
      </c>
      <c r="B559" s="2">
        <v>43620</v>
      </c>
      <c r="C559" s="2">
        <v>43643</v>
      </c>
      <c r="D559" s="1" t="s">
        <v>5</v>
      </c>
      <c r="E559" s="3">
        <v>1160</v>
      </c>
      <c r="F559" s="1">
        <v>1.2</v>
      </c>
      <c r="G559" s="1">
        <v>1.2</v>
      </c>
      <c r="H559" s="1">
        <v>1.2</v>
      </c>
      <c r="I559" s="1">
        <v>1.2</v>
      </c>
      <c r="J559" s="1">
        <v>1.2</v>
      </c>
      <c r="K559" s="1">
        <v>1.2</v>
      </c>
      <c r="L559" s="1">
        <v>2</v>
      </c>
      <c r="M559" s="1">
        <v>11.61</v>
      </c>
      <c r="N559" s="1">
        <v>0.01</v>
      </c>
      <c r="O559" s="4">
        <v>33500</v>
      </c>
      <c r="P559" s="1">
        <v>-500</v>
      </c>
      <c r="Q559" s="46">
        <v>1351.65</v>
      </c>
    </row>
    <row r="560" spans="1:17" ht="16.8" thickBot="1" x14ac:dyDescent="0.35">
      <c r="A560" s="5" t="s">
        <v>44</v>
      </c>
      <c r="B560" s="6">
        <v>43622</v>
      </c>
      <c r="C560" s="6">
        <v>43643</v>
      </c>
      <c r="D560" s="5" t="s">
        <v>5</v>
      </c>
      <c r="E560" s="7">
        <v>1160</v>
      </c>
      <c r="F560" s="5">
        <v>2.1</v>
      </c>
      <c r="G560" s="5">
        <v>2.1</v>
      </c>
      <c r="H560" s="5">
        <v>1.4</v>
      </c>
      <c r="I560" s="5">
        <v>1.4</v>
      </c>
      <c r="J560" s="5">
        <v>1.4</v>
      </c>
      <c r="K560" s="5">
        <v>1.4</v>
      </c>
      <c r="L560" s="5">
        <v>4</v>
      </c>
      <c r="M560" s="5">
        <v>23.24</v>
      </c>
      <c r="N560" s="5">
        <v>0.04</v>
      </c>
      <c r="O560" s="8">
        <v>33500</v>
      </c>
      <c r="P560" s="5">
        <v>0</v>
      </c>
      <c r="Q560" s="47">
        <v>1327.35</v>
      </c>
    </row>
    <row r="561" spans="1:17" ht="16.8" thickBot="1" x14ac:dyDescent="0.35">
      <c r="A561" s="1" t="s">
        <v>44</v>
      </c>
      <c r="B561" s="2">
        <v>43623</v>
      </c>
      <c r="C561" s="2">
        <v>43643</v>
      </c>
      <c r="D561" s="1" t="s">
        <v>5</v>
      </c>
      <c r="E561" s="3">
        <v>1160</v>
      </c>
      <c r="F561" s="1">
        <v>1.95</v>
      </c>
      <c r="G561" s="1">
        <v>2</v>
      </c>
      <c r="H561" s="1">
        <v>1.3</v>
      </c>
      <c r="I561" s="1">
        <v>1.5</v>
      </c>
      <c r="J561" s="1">
        <v>1.45</v>
      </c>
      <c r="K561" s="1">
        <v>1.5</v>
      </c>
      <c r="L561" s="1">
        <v>66</v>
      </c>
      <c r="M561" s="1">
        <v>383.37</v>
      </c>
      <c r="N561" s="1">
        <v>0.56999999999999995</v>
      </c>
      <c r="O561" s="4">
        <v>20000</v>
      </c>
      <c r="P561" s="4">
        <v>-13500</v>
      </c>
      <c r="Q561" s="46">
        <v>1314.9</v>
      </c>
    </row>
    <row r="562" spans="1:17" ht="16.8" thickBot="1" x14ac:dyDescent="0.35">
      <c r="A562" s="5" t="s">
        <v>44</v>
      </c>
      <c r="B562" s="6">
        <v>43626</v>
      </c>
      <c r="C562" s="6">
        <v>43643</v>
      </c>
      <c r="D562" s="5" t="s">
        <v>5</v>
      </c>
      <c r="E562" s="7">
        <v>1160</v>
      </c>
      <c r="F562" s="5">
        <v>1.25</v>
      </c>
      <c r="G562" s="5">
        <v>1.25</v>
      </c>
      <c r="H562" s="5">
        <v>1.25</v>
      </c>
      <c r="I562" s="5">
        <v>1.25</v>
      </c>
      <c r="J562" s="5">
        <v>1.25</v>
      </c>
      <c r="K562" s="5">
        <v>1.25</v>
      </c>
      <c r="L562" s="5">
        <v>2</v>
      </c>
      <c r="M562" s="5">
        <v>11.61</v>
      </c>
      <c r="N562" s="5">
        <v>0.01</v>
      </c>
      <c r="O562" s="8">
        <v>20000</v>
      </c>
      <c r="P562" s="5">
        <v>0</v>
      </c>
      <c r="Q562" s="47">
        <v>1319.15</v>
      </c>
    </row>
    <row r="563" spans="1:17" ht="16.8" thickBot="1" x14ac:dyDescent="0.35">
      <c r="A563" s="1" t="s">
        <v>44</v>
      </c>
      <c r="B563" s="2">
        <v>43627</v>
      </c>
      <c r="C563" s="2">
        <v>43643</v>
      </c>
      <c r="D563" s="1" t="s">
        <v>5</v>
      </c>
      <c r="E563" s="3">
        <v>1160</v>
      </c>
      <c r="F563" s="1">
        <v>0</v>
      </c>
      <c r="G563" s="1">
        <v>0</v>
      </c>
      <c r="H563" s="1">
        <v>0</v>
      </c>
      <c r="I563" s="1">
        <v>1.25</v>
      </c>
      <c r="J563" s="1">
        <v>1.25</v>
      </c>
      <c r="K563" s="1">
        <v>0.3</v>
      </c>
      <c r="L563" s="1">
        <v>0</v>
      </c>
      <c r="M563" s="1">
        <v>0</v>
      </c>
      <c r="N563" s="1">
        <v>0</v>
      </c>
      <c r="O563" s="4">
        <v>20000</v>
      </c>
      <c r="P563" s="1">
        <v>0</v>
      </c>
      <c r="Q563" s="46">
        <v>1329.15</v>
      </c>
    </row>
    <row r="564" spans="1:17" ht="16.8" thickBot="1" x14ac:dyDescent="0.35">
      <c r="A564" s="5" t="s">
        <v>44</v>
      </c>
      <c r="B564" s="6">
        <v>43628</v>
      </c>
      <c r="C564" s="6">
        <v>43643</v>
      </c>
      <c r="D564" s="5" t="s">
        <v>5</v>
      </c>
      <c r="E564" s="7">
        <v>1160</v>
      </c>
      <c r="F564" s="5">
        <v>0.6</v>
      </c>
      <c r="G564" s="5">
        <v>0.65</v>
      </c>
      <c r="H564" s="5">
        <v>0.5</v>
      </c>
      <c r="I564" s="5">
        <v>0.65</v>
      </c>
      <c r="J564" s="5">
        <v>0.65</v>
      </c>
      <c r="K564" s="5">
        <v>0.65</v>
      </c>
      <c r="L564" s="5">
        <v>9</v>
      </c>
      <c r="M564" s="5">
        <v>52.23</v>
      </c>
      <c r="N564" s="5">
        <v>0.03</v>
      </c>
      <c r="O564" s="8">
        <v>20500</v>
      </c>
      <c r="P564" s="5">
        <v>500</v>
      </c>
      <c r="Q564" s="47">
        <v>1332.15</v>
      </c>
    </row>
    <row r="565" spans="1:17" ht="16.8" thickBot="1" x14ac:dyDescent="0.35">
      <c r="A565" s="1" t="s">
        <v>44</v>
      </c>
      <c r="B565" s="2">
        <v>43629</v>
      </c>
      <c r="C565" s="2">
        <v>43643</v>
      </c>
      <c r="D565" s="1" t="s">
        <v>5</v>
      </c>
      <c r="E565" s="3">
        <v>1160</v>
      </c>
      <c r="F565" s="1">
        <v>0</v>
      </c>
      <c r="G565" s="1">
        <v>0</v>
      </c>
      <c r="H565" s="1">
        <v>0</v>
      </c>
      <c r="I565" s="1">
        <v>0.65</v>
      </c>
      <c r="J565" s="1">
        <v>0.65</v>
      </c>
      <c r="K565" s="1">
        <v>0.15</v>
      </c>
      <c r="L565" s="1">
        <v>0</v>
      </c>
      <c r="M565" s="1">
        <v>0</v>
      </c>
      <c r="N565" s="1">
        <v>0</v>
      </c>
      <c r="O565" s="4">
        <v>20500</v>
      </c>
      <c r="P565" s="1">
        <v>0</v>
      </c>
      <c r="Q565" s="46">
        <v>1327.25</v>
      </c>
    </row>
    <row r="566" spans="1:17" ht="16.8" thickBot="1" x14ac:dyDescent="0.35">
      <c r="A566" s="5" t="s">
        <v>44</v>
      </c>
      <c r="B566" s="6">
        <v>43630</v>
      </c>
      <c r="C566" s="6">
        <v>43643</v>
      </c>
      <c r="D566" s="5" t="s">
        <v>5</v>
      </c>
      <c r="E566" s="7">
        <v>1160</v>
      </c>
      <c r="F566" s="5">
        <v>0</v>
      </c>
      <c r="G566" s="5">
        <v>0</v>
      </c>
      <c r="H566" s="5">
        <v>0</v>
      </c>
      <c r="I566" s="5">
        <v>0.65</v>
      </c>
      <c r="J566" s="5">
        <v>0.65</v>
      </c>
      <c r="K566" s="5">
        <v>0.15</v>
      </c>
      <c r="L566" s="5">
        <v>0</v>
      </c>
      <c r="M566" s="5">
        <v>0</v>
      </c>
      <c r="N566" s="5">
        <v>0</v>
      </c>
      <c r="O566" s="8">
        <v>20500</v>
      </c>
      <c r="P566" s="5">
        <v>0</v>
      </c>
      <c r="Q566" s="47">
        <v>1317.55</v>
      </c>
    </row>
    <row r="567" spans="1:17" ht="16.8" thickBot="1" x14ac:dyDescent="0.35">
      <c r="A567" s="1" t="s">
        <v>44</v>
      </c>
      <c r="B567" s="2">
        <v>43633</v>
      </c>
      <c r="C567" s="2">
        <v>43643</v>
      </c>
      <c r="D567" s="1" t="s">
        <v>5</v>
      </c>
      <c r="E567" s="3">
        <v>1160</v>
      </c>
      <c r="F567" s="1">
        <v>0.65</v>
      </c>
      <c r="G567" s="1">
        <v>1.2</v>
      </c>
      <c r="H567" s="1">
        <v>0.65</v>
      </c>
      <c r="I567" s="1">
        <v>1.05</v>
      </c>
      <c r="J567" s="1">
        <v>1</v>
      </c>
      <c r="K567" s="1">
        <v>1.05</v>
      </c>
      <c r="L567" s="1">
        <v>15</v>
      </c>
      <c r="M567" s="1">
        <v>87.08</v>
      </c>
      <c r="N567" s="1">
        <v>0.08</v>
      </c>
      <c r="O567" s="4">
        <v>21500</v>
      </c>
      <c r="P567" s="4">
        <v>1000</v>
      </c>
      <c r="Q567" s="46">
        <v>1282.3</v>
      </c>
    </row>
    <row r="568" spans="1:17" ht="16.8" thickBot="1" x14ac:dyDescent="0.35">
      <c r="A568" s="5" t="s">
        <v>44</v>
      </c>
      <c r="B568" s="6">
        <v>43634</v>
      </c>
      <c r="C568" s="6">
        <v>43643</v>
      </c>
      <c r="D568" s="5" t="s">
        <v>5</v>
      </c>
      <c r="E568" s="7">
        <v>1160</v>
      </c>
      <c r="F568" s="5">
        <v>0.9</v>
      </c>
      <c r="G568" s="5">
        <v>1</v>
      </c>
      <c r="H568" s="5">
        <v>0.55000000000000004</v>
      </c>
      <c r="I568" s="5">
        <v>0.55000000000000004</v>
      </c>
      <c r="J568" s="5">
        <v>0.55000000000000004</v>
      </c>
      <c r="K568" s="5">
        <v>0.55000000000000004</v>
      </c>
      <c r="L568" s="5">
        <v>6</v>
      </c>
      <c r="M568" s="5">
        <v>34.82</v>
      </c>
      <c r="N568" s="5">
        <v>0.02</v>
      </c>
      <c r="O568" s="8">
        <v>20000</v>
      </c>
      <c r="P568" s="8">
        <v>-1500</v>
      </c>
      <c r="Q568" s="47">
        <v>1281</v>
      </c>
    </row>
    <row r="569" spans="1:17" ht="16.8" thickBot="1" x14ac:dyDescent="0.35">
      <c r="A569" s="1" t="s">
        <v>44</v>
      </c>
      <c r="B569" s="2">
        <v>43635</v>
      </c>
      <c r="C569" s="2">
        <v>43643</v>
      </c>
      <c r="D569" s="1" t="s">
        <v>5</v>
      </c>
      <c r="E569" s="3">
        <v>1160</v>
      </c>
      <c r="F569" s="1">
        <v>0.5</v>
      </c>
      <c r="G569" s="1">
        <v>0.65</v>
      </c>
      <c r="H569" s="1">
        <v>0.5</v>
      </c>
      <c r="I569" s="1">
        <v>0.65</v>
      </c>
      <c r="J569" s="1">
        <v>0.65</v>
      </c>
      <c r="K569" s="1">
        <v>0.65</v>
      </c>
      <c r="L569" s="1">
        <v>3</v>
      </c>
      <c r="M569" s="1">
        <v>17.41</v>
      </c>
      <c r="N569" s="1">
        <v>0.01</v>
      </c>
      <c r="O569" s="4">
        <v>20000</v>
      </c>
      <c r="P569" s="1">
        <v>0</v>
      </c>
      <c r="Q569" s="46">
        <v>1277.3499999999999</v>
      </c>
    </row>
    <row r="570" spans="1:17" ht="16.8" thickBot="1" x14ac:dyDescent="0.35">
      <c r="A570" s="5" t="s">
        <v>44</v>
      </c>
      <c r="B570" s="6">
        <v>43636</v>
      </c>
      <c r="C570" s="6">
        <v>43643</v>
      </c>
      <c r="D570" s="5" t="s">
        <v>5</v>
      </c>
      <c r="E570" s="7">
        <v>1160</v>
      </c>
      <c r="F570" s="5">
        <v>0.5</v>
      </c>
      <c r="G570" s="5">
        <v>0.5</v>
      </c>
      <c r="H570" s="5">
        <v>0.3</v>
      </c>
      <c r="I570" s="5">
        <v>0.3</v>
      </c>
      <c r="J570" s="5">
        <v>0.3</v>
      </c>
      <c r="K570" s="5">
        <v>0.3</v>
      </c>
      <c r="L570" s="5">
        <v>3</v>
      </c>
      <c r="M570" s="5">
        <v>17.41</v>
      </c>
      <c r="N570" s="5">
        <v>0.01</v>
      </c>
      <c r="O570" s="8">
        <v>20000</v>
      </c>
      <c r="P570" s="5">
        <v>0</v>
      </c>
      <c r="Q570" s="47">
        <v>1296.75</v>
      </c>
    </row>
    <row r="571" spans="1:17" ht="16.8" thickBot="1" x14ac:dyDescent="0.35">
      <c r="A571" s="1" t="s">
        <v>44</v>
      </c>
      <c r="B571" s="2">
        <v>43637</v>
      </c>
      <c r="C571" s="2">
        <v>43643</v>
      </c>
      <c r="D571" s="1" t="s">
        <v>5</v>
      </c>
      <c r="E571" s="3">
        <v>1160</v>
      </c>
      <c r="F571" s="1">
        <v>0.35</v>
      </c>
      <c r="G571" s="1">
        <v>0.45</v>
      </c>
      <c r="H571" s="1">
        <v>0.35</v>
      </c>
      <c r="I571" s="1">
        <v>0.45</v>
      </c>
      <c r="J571" s="1">
        <v>0.45</v>
      </c>
      <c r="K571" s="1">
        <v>0.45</v>
      </c>
      <c r="L571" s="1">
        <v>4</v>
      </c>
      <c r="M571" s="1">
        <v>23.21</v>
      </c>
      <c r="N571" s="1">
        <v>0.01</v>
      </c>
      <c r="O571" s="4">
        <v>20500</v>
      </c>
      <c r="P571" s="1">
        <v>500</v>
      </c>
      <c r="Q571" s="46">
        <v>1279.5</v>
      </c>
    </row>
    <row r="572" spans="1:17" ht="16.8" thickBot="1" x14ac:dyDescent="0.35">
      <c r="A572" s="5" t="s">
        <v>44</v>
      </c>
      <c r="B572" s="6">
        <v>43640</v>
      </c>
      <c r="C572" s="6">
        <v>43643</v>
      </c>
      <c r="D572" s="5" t="s">
        <v>5</v>
      </c>
      <c r="E572" s="7">
        <v>1160</v>
      </c>
      <c r="F572" s="5">
        <v>0.4</v>
      </c>
      <c r="G572" s="5">
        <v>0.4</v>
      </c>
      <c r="H572" s="5">
        <v>0.4</v>
      </c>
      <c r="I572" s="5">
        <v>0.4</v>
      </c>
      <c r="J572" s="5">
        <v>0.4</v>
      </c>
      <c r="K572" s="5">
        <v>0.4</v>
      </c>
      <c r="L572" s="5">
        <v>2</v>
      </c>
      <c r="M572" s="5">
        <v>11.6</v>
      </c>
      <c r="N572" s="5">
        <v>0</v>
      </c>
      <c r="O572" s="8">
        <v>20500</v>
      </c>
      <c r="P572" s="5">
        <v>0</v>
      </c>
      <c r="Q572" s="47">
        <v>1262.4000000000001</v>
      </c>
    </row>
    <row r="573" spans="1:17" ht="16.8" thickBot="1" x14ac:dyDescent="0.35">
      <c r="A573" s="1" t="s">
        <v>44</v>
      </c>
      <c r="B573" s="2">
        <v>43641</v>
      </c>
      <c r="C573" s="2">
        <v>43643</v>
      </c>
      <c r="D573" s="1" t="s">
        <v>5</v>
      </c>
      <c r="E573" s="3">
        <v>1160</v>
      </c>
      <c r="F573" s="1">
        <v>0.4</v>
      </c>
      <c r="G573" s="1">
        <v>0.4</v>
      </c>
      <c r="H573" s="1">
        <v>0.15</v>
      </c>
      <c r="I573" s="1">
        <v>0.15</v>
      </c>
      <c r="J573" s="1">
        <v>0.15</v>
      </c>
      <c r="K573" s="1">
        <v>0.15</v>
      </c>
      <c r="L573" s="1">
        <v>6</v>
      </c>
      <c r="M573" s="1">
        <v>34.81</v>
      </c>
      <c r="N573" s="1">
        <v>0.01</v>
      </c>
      <c r="O573" s="4">
        <v>19000</v>
      </c>
      <c r="P573" s="4">
        <v>-1500</v>
      </c>
      <c r="Q573" s="46">
        <v>1295.8499999999999</v>
      </c>
    </row>
    <row r="574" spans="1:17" ht="16.8" thickBot="1" x14ac:dyDescent="0.35">
      <c r="A574" s="5" t="s">
        <v>44</v>
      </c>
      <c r="B574" s="6">
        <v>43642</v>
      </c>
      <c r="C574" s="6">
        <v>43643</v>
      </c>
      <c r="D574" s="5" t="s">
        <v>5</v>
      </c>
      <c r="E574" s="7">
        <v>1160</v>
      </c>
      <c r="F574" s="5">
        <v>0.05</v>
      </c>
      <c r="G574" s="5">
        <v>0.05</v>
      </c>
      <c r="H574" s="5">
        <v>0.05</v>
      </c>
      <c r="I574" s="5">
        <v>0.05</v>
      </c>
      <c r="J574" s="5">
        <v>0.05</v>
      </c>
      <c r="K574" s="5">
        <v>0.05</v>
      </c>
      <c r="L574" s="5">
        <v>1</v>
      </c>
      <c r="M574" s="5">
        <v>5.8</v>
      </c>
      <c r="N574" s="5">
        <v>0</v>
      </c>
      <c r="O574" s="8">
        <v>19000</v>
      </c>
      <c r="P574" s="5">
        <v>0</v>
      </c>
      <c r="Q574" s="47">
        <v>1294.1500000000001</v>
      </c>
    </row>
    <row r="575" spans="1:17" ht="16.8" thickBot="1" x14ac:dyDescent="0.35">
      <c r="A575" s="1" t="s">
        <v>44</v>
      </c>
      <c r="B575" s="2">
        <v>43643</v>
      </c>
      <c r="C575" s="2">
        <v>43643</v>
      </c>
      <c r="D575" s="1" t="s">
        <v>5</v>
      </c>
      <c r="E575" s="3">
        <v>1160</v>
      </c>
      <c r="F575" s="1">
        <v>0.05</v>
      </c>
      <c r="G575" s="1">
        <v>0.05</v>
      </c>
      <c r="H575" s="1">
        <v>0.05</v>
      </c>
      <c r="I575" s="1">
        <v>0.05</v>
      </c>
      <c r="J575" s="1">
        <v>0.05</v>
      </c>
      <c r="K575" s="1">
        <v>0</v>
      </c>
      <c r="L575" s="1">
        <v>3</v>
      </c>
      <c r="M575" s="1">
        <v>17.399999999999999</v>
      </c>
      <c r="N575" s="1">
        <v>0</v>
      </c>
      <c r="O575" s="4">
        <v>19000</v>
      </c>
      <c r="P575" s="1">
        <v>0</v>
      </c>
      <c r="Q575" s="46">
        <v>1274.1500000000001</v>
      </c>
    </row>
    <row r="576" spans="1:17" ht="15" thickBot="1" x14ac:dyDescent="0.35"/>
    <row r="577" spans="1:14" ht="32.4" x14ac:dyDescent="0.3">
      <c r="A577" s="69" t="s">
        <v>17</v>
      </c>
      <c r="B577" s="69" t="s">
        <v>7</v>
      </c>
      <c r="C577" s="69" t="s">
        <v>18</v>
      </c>
      <c r="D577" s="69" t="s">
        <v>22</v>
      </c>
      <c r="E577" s="69" t="s">
        <v>23</v>
      </c>
      <c r="F577" s="69" t="s">
        <v>24</v>
      </c>
      <c r="G577" s="69" t="s">
        <v>14</v>
      </c>
      <c r="H577" s="69" t="s">
        <v>25</v>
      </c>
      <c r="I577" s="69" t="s">
        <v>26</v>
      </c>
      <c r="J577" s="69" t="s">
        <v>27</v>
      </c>
      <c r="K577" s="21" t="s">
        <v>28</v>
      </c>
      <c r="L577" s="69" t="s">
        <v>32</v>
      </c>
      <c r="M577" s="69" t="s">
        <v>33</v>
      </c>
      <c r="N577" s="69" t="s">
        <v>34</v>
      </c>
    </row>
    <row r="578" spans="1:14" ht="16.2" x14ac:dyDescent="0.3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22" t="s">
        <v>29</v>
      </c>
      <c r="L578" s="70"/>
      <c r="M578" s="70"/>
      <c r="N578" s="70"/>
    </row>
    <row r="579" spans="1:14" ht="16.8" thickBot="1" x14ac:dyDescent="0.35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23" t="s">
        <v>30</v>
      </c>
      <c r="L579" s="71"/>
      <c r="M579" s="71"/>
      <c r="N579" s="71"/>
    </row>
    <row r="580" spans="1:14" ht="16.8" thickBot="1" x14ac:dyDescent="0.35">
      <c r="A580" s="1" t="s">
        <v>44</v>
      </c>
      <c r="B580" s="2">
        <v>43616</v>
      </c>
      <c r="C580" s="2">
        <v>43643</v>
      </c>
      <c r="D580" s="3">
        <v>1339.2</v>
      </c>
      <c r="E580" s="3">
        <v>1343.8</v>
      </c>
      <c r="F580" s="3">
        <v>1319.05</v>
      </c>
      <c r="G580" s="3">
        <v>1329.8</v>
      </c>
      <c r="H580" s="3">
        <v>1330.55</v>
      </c>
      <c r="I580" s="3">
        <v>1329.8</v>
      </c>
      <c r="J580" s="4">
        <v>38366</v>
      </c>
      <c r="K580" s="1" t="s">
        <v>1068</v>
      </c>
      <c r="L580" s="1" t="s">
        <v>1069</v>
      </c>
      <c r="M580" s="1" t="s">
        <v>1070</v>
      </c>
      <c r="N580" s="46">
        <v>1330.15</v>
      </c>
    </row>
    <row r="581" spans="1:14" ht="16.8" thickBot="1" x14ac:dyDescent="0.35">
      <c r="A581" s="5" t="s">
        <v>44</v>
      </c>
      <c r="B581" s="6">
        <v>43619</v>
      </c>
      <c r="C581" s="6">
        <v>43643</v>
      </c>
      <c r="D581" s="7">
        <v>1333.3</v>
      </c>
      <c r="E581" s="7">
        <v>1364.95</v>
      </c>
      <c r="F581" s="7">
        <v>1321.5</v>
      </c>
      <c r="G581" s="7">
        <v>1359.7</v>
      </c>
      <c r="H581" s="7">
        <v>1362.6</v>
      </c>
      <c r="I581" s="7">
        <v>1359.7</v>
      </c>
      <c r="J581" s="8">
        <v>31136</v>
      </c>
      <c r="K581" s="5" t="s">
        <v>1071</v>
      </c>
      <c r="L581" s="5" t="s">
        <v>1072</v>
      </c>
      <c r="M581" s="5" t="s">
        <v>1073</v>
      </c>
      <c r="N581" s="47">
        <v>1360.2</v>
      </c>
    </row>
    <row r="582" spans="1:14" ht="16.8" thickBot="1" x14ac:dyDescent="0.35">
      <c r="A582" s="1" t="s">
        <v>44</v>
      </c>
      <c r="B582" s="2">
        <v>43620</v>
      </c>
      <c r="C582" s="2">
        <v>43643</v>
      </c>
      <c r="D582" s="3">
        <v>1358.25</v>
      </c>
      <c r="E582" s="3">
        <v>1373.8</v>
      </c>
      <c r="F582" s="3">
        <v>1349</v>
      </c>
      <c r="G582" s="3">
        <v>1355.3</v>
      </c>
      <c r="H582" s="3">
        <v>1358.5</v>
      </c>
      <c r="I582" s="3">
        <v>1355.3</v>
      </c>
      <c r="J582" s="4">
        <v>27258</v>
      </c>
      <c r="K582" s="1" t="s">
        <v>1074</v>
      </c>
      <c r="L582" s="1" t="s">
        <v>1075</v>
      </c>
      <c r="M582" s="1" t="s">
        <v>1076</v>
      </c>
      <c r="N582" s="46">
        <v>1351.65</v>
      </c>
    </row>
    <row r="583" spans="1:14" ht="16.8" thickBot="1" x14ac:dyDescent="0.35">
      <c r="A583" s="5" t="s">
        <v>44</v>
      </c>
      <c r="B583" s="6">
        <v>43622</v>
      </c>
      <c r="C583" s="6">
        <v>43643</v>
      </c>
      <c r="D583" s="7">
        <v>1358</v>
      </c>
      <c r="E583" s="7">
        <v>1359.55</v>
      </c>
      <c r="F583" s="7">
        <v>1328</v>
      </c>
      <c r="G583" s="7">
        <v>1333.85</v>
      </c>
      <c r="H583" s="7">
        <v>1332.9</v>
      </c>
      <c r="I583" s="7">
        <v>1333.85</v>
      </c>
      <c r="J583" s="8">
        <v>24251</v>
      </c>
      <c r="K583" s="5" t="s">
        <v>1077</v>
      </c>
      <c r="L583" s="5" t="s">
        <v>1078</v>
      </c>
      <c r="M583" s="5" t="s">
        <v>1079</v>
      </c>
      <c r="N583" s="47">
        <v>1327.35</v>
      </c>
    </row>
    <row r="584" spans="1:14" ht="16.8" thickBot="1" x14ac:dyDescent="0.35">
      <c r="A584" s="1" t="s">
        <v>44</v>
      </c>
      <c r="B584" s="2">
        <v>43623</v>
      </c>
      <c r="C584" s="2">
        <v>43643</v>
      </c>
      <c r="D584" s="3">
        <v>1331</v>
      </c>
      <c r="E584" s="3">
        <v>1333</v>
      </c>
      <c r="F584" s="3">
        <v>1311.3</v>
      </c>
      <c r="G584" s="3">
        <v>1321.2</v>
      </c>
      <c r="H584" s="3">
        <v>1317.8</v>
      </c>
      <c r="I584" s="3">
        <v>1321.2</v>
      </c>
      <c r="J584" s="4">
        <v>26145</v>
      </c>
      <c r="K584" s="1" t="s">
        <v>1080</v>
      </c>
      <c r="L584" s="1" t="s">
        <v>1081</v>
      </c>
      <c r="M584" s="1" t="s">
        <v>1082</v>
      </c>
      <c r="N584" s="46">
        <v>1314.9</v>
      </c>
    </row>
    <row r="585" spans="1:14" ht="16.8" thickBot="1" x14ac:dyDescent="0.35">
      <c r="A585" s="5" t="s">
        <v>44</v>
      </c>
      <c r="B585" s="6">
        <v>43626</v>
      </c>
      <c r="C585" s="6">
        <v>43643</v>
      </c>
      <c r="D585" s="7">
        <v>1325.5</v>
      </c>
      <c r="E585" s="7">
        <v>1331</v>
      </c>
      <c r="F585" s="7">
        <v>1312.1</v>
      </c>
      <c r="G585" s="7">
        <v>1320.65</v>
      </c>
      <c r="H585" s="7">
        <v>1322.9</v>
      </c>
      <c r="I585" s="7">
        <v>1320.65</v>
      </c>
      <c r="J585" s="8">
        <v>20627</v>
      </c>
      <c r="K585" s="5" t="s">
        <v>1083</v>
      </c>
      <c r="L585" s="5" t="s">
        <v>1084</v>
      </c>
      <c r="M585" s="5" t="s">
        <v>1085</v>
      </c>
      <c r="N585" s="47">
        <v>1319.15</v>
      </c>
    </row>
    <row r="586" spans="1:14" ht="16.8" thickBot="1" x14ac:dyDescent="0.35">
      <c r="A586" s="1" t="s">
        <v>44</v>
      </c>
      <c r="B586" s="2">
        <v>43627</v>
      </c>
      <c r="C586" s="2">
        <v>43643</v>
      </c>
      <c r="D586" s="3">
        <v>1322.4</v>
      </c>
      <c r="E586" s="3">
        <v>1339.8</v>
      </c>
      <c r="F586" s="3">
        <v>1318.4</v>
      </c>
      <c r="G586" s="3">
        <v>1333.6</v>
      </c>
      <c r="H586" s="3">
        <v>1334.35</v>
      </c>
      <c r="I586" s="3">
        <v>1333.6</v>
      </c>
      <c r="J586" s="4">
        <v>20872</v>
      </c>
      <c r="K586" s="1" t="s">
        <v>1086</v>
      </c>
      <c r="L586" s="1" t="s">
        <v>1087</v>
      </c>
      <c r="M586" s="1" t="s">
        <v>1088</v>
      </c>
      <c r="N586" s="46">
        <v>1329.15</v>
      </c>
    </row>
    <row r="587" spans="1:14" ht="16.8" thickBot="1" x14ac:dyDescent="0.35">
      <c r="A587" s="5" t="s">
        <v>44</v>
      </c>
      <c r="B587" s="6">
        <v>43628</v>
      </c>
      <c r="C587" s="6">
        <v>43643</v>
      </c>
      <c r="D587" s="7">
        <v>1339.4</v>
      </c>
      <c r="E587" s="7">
        <v>1341.9</v>
      </c>
      <c r="F587" s="7">
        <v>1328.55</v>
      </c>
      <c r="G587" s="7">
        <v>1333.45</v>
      </c>
      <c r="H587" s="7">
        <v>1334.2</v>
      </c>
      <c r="I587" s="7">
        <v>1333.45</v>
      </c>
      <c r="J587" s="8">
        <v>17703</v>
      </c>
      <c r="K587" s="5" t="s">
        <v>1089</v>
      </c>
      <c r="L587" s="5" t="s">
        <v>1090</v>
      </c>
      <c r="M587" s="5" t="s">
        <v>1091</v>
      </c>
      <c r="N587" s="47">
        <v>1332.15</v>
      </c>
    </row>
    <row r="588" spans="1:14" ht="16.8" thickBot="1" x14ac:dyDescent="0.35">
      <c r="A588" s="1" t="s">
        <v>44</v>
      </c>
      <c r="B588" s="2">
        <v>43629</v>
      </c>
      <c r="C588" s="2">
        <v>43643</v>
      </c>
      <c r="D588" s="3">
        <v>1333.45</v>
      </c>
      <c r="E588" s="3">
        <v>1337</v>
      </c>
      <c r="F588" s="3">
        <v>1312.3</v>
      </c>
      <c r="G588" s="3">
        <v>1328</v>
      </c>
      <c r="H588" s="3">
        <v>1324.25</v>
      </c>
      <c r="I588" s="3">
        <v>1328</v>
      </c>
      <c r="J588" s="4">
        <v>22267</v>
      </c>
      <c r="K588" s="1" t="s">
        <v>1092</v>
      </c>
      <c r="L588" s="1" t="s">
        <v>1093</v>
      </c>
      <c r="M588" s="4">
        <v>6000</v>
      </c>
      <c r="N588" s="46">
        <v>1327.25</v>
      </c>
    </row>
    <row r="589" spans="1:14" ht="16.8" thickBot="1" x14ac:dyDescent="0.35">
      <c r="A589" s="5" t="s">
        <v>44</v>
      </c>
      <c r="B589" s="6">
        <v>43630</v>
      </c>
      <c r="C589" s="6">
        <v>43643</v>
      </c>
      <c r="D589" s="7">
        <v>1323.35</v>
      </c>
      <c r="E589" s="7">
        <v>1326.9</v>
      </c>
      <c r="F589" s="7">
        <v>1312.15</v>
      </c>
      <c r="G589" s="7">
        <v>1318</v>
      </c>
      <c r="H589" s="7">
        <v>1317</v>
      </c>
      <c r="I589" s="7">
        <v>1318</v>
      </c>
      <c r="J589" s="8">
        <v>19092</v>
      </c>
      <c r="K589" s="5" t="s">
        <v>1094</v>
      </c>
      <c r="L589" s="5" t="s">
        <v>1095</v>
      </c>
      <c r="M589" s="5" t="s">
        <v>1096</v>
      </c>
      <c r="N589" s="47">
        <v>1317.55</v>
      </c>
    </row>
    <row r="590" spans="1:14" ht="16.8" thickBot="1" x14ac:dyDescent="0.35">
      <c r="A590" s="1" t="s">
        <v>44</v>
      </c>
      <c r="B590" s="2">
        <v>43633</v>
      </c>
      <c r="C590" s="2">
        <v>43643</v>
      </c>
      <c r="D590" s="3">
        <v>1318.3</v>
      </c>
      <c r="E590" s="3">
        <v>1319.75</v>
      </c>
      <c r="F590" s="3">
        <v>1283.1500000000001</v>
      </c>
      <c r="G590" s="3">
        <v>1285.45</v>
      </c>
      <c r="H590" s="3">
        <v>1286.95</v>
      </c>
      <c r="I590" s="3">
        <v>1285.45</v>
      </c>
      <c r="J590" s="4">
        <v>25759</v>
      </c>
      <c r="K590" s="1" t="s">
        <v>1097</v>
      </c>
      <c r="L590" s="1" t="s">
        <v>1098</v>
      </c>
      <c r="M590" s="1" t="s">
        <v>1099</v>
      </c>
      <c r="N590" s="46">
        <v>1282.3</v>
      </c>
    </row>
    <row r="591" spans="1:14" ht="16.8" thickBot="1" x14ac:dyDescent="0.35">
      <c r="A591" s="5" t="s">
        <v>44</v>
      </c>
      <c r="B591" s="6">
        <v>43634</v>
      </c>
      <c r="C591" s="6">
        <v>43643</v>
      </c>
      <c r="D591" s="7">
        <v>1282.5</v>
      </c>
      <c r="E591" s="7">
        <v>1291.1500000000001</v>
      </c>
      <c r="F591" s="7">
        <v>1272.6500000000001</v>
      </c>
      <c r="G591" s="7">
        <v>1284.5999999999999</v>
      </c>
      <c r="H591" s="7">
        <v>1282</v>
      </c>
      <c r="I591" s="7">
        <v>1284.5999999999999</v>
      </c>
      <c r="J591" s="8">
        <v>23020</v>
      </c>
      <c r="K591" s="5" t="s">
        <v>1100</v>
      </c>
      <c r="L591" s="5" t="s">
        <v>1101</v>
      </c>
      <c r="M591" s="5" t="s">
        <v>1102</v>
      </c>
      <c r="N591" s="47">
        <v>1281</v>
      </c>
    </row>
    <row r="592" spans="1:14" ht="16.8" thickBot="1" x14ac:dyDescent="0.35">
      <c r="A592" s="1" t="s">
        <v>44</v>
      </c>
      <c r="B592" s="2">
        <v>43635</v>
      </c>
      <c r="C592" s="2">
        <v>43643</v>
      </c>
      <c r="D592" s="3">
        <v>1288.7</v>
      </c>
      <c r="E592" s="3">
        <v>1303.55</v>
      </c>
      <c r="F592" s="3">
        <v>1265.3</v>
      </c>
      <c r="G592" s="3">
        <v>1281.6500000000001</v>
      </c>
      <c r="H592" s="3">
        <v>1284</v>
      </c>
      <c r="I592" s="3">
        <v>1281.6500000000001</v>
      </c>
      <c r="J592" s="4">
        <v>27671</v>
      </c>
      <c r="K592" s="1" t="s">
        <v>1103</v>
      </c>
      <c r="L592" s="1" t="s">
        <v>1104</v>
      </c>
      <c r="M592" s="1" t="s">
        <v>1105</v>
      </c>
      <c r="N592" s="46">
        <v>1277.3499999999999</v>
      </c>
    </row>
    <row r="593" spans="1:17" ht="16.8" thickBot="1" x14ac:dyDescent="0.35">
      <c r="A593" s="5" t="s">
        <v>44</v>
      </c>
      <c r="B593" s="6">
        <v>43636</v>
      </c>
      <c r="C593" s="6">
        <v>43643</v>
      </c>
      <c r="D593" s="7">
        <v>1284</v>
      </c>
      <c r="E593" s="7">
        <v>1302.8499999999999</v>
      </c>
      <c r="F593" s="7">
        <v>1281.0999999999999</v>
      </c>
      <c r="G593" s="7">
        <v>1300.55</v>
      </c>
      <c r="H593" s="7">
        <v>1302.5</v>
      </c>
      <c r="I593" s="7">
        <v>1300.55</v>
      </c>
      <c r="J593" s="8">
        <v>20016</v>
      </c>
      <c r="K593" s="5" t="s">
        <v>1106</v>
      </c>
      <c r="L593" s="5" t="s">
        <v>1107</v>
      </c>
      <c r="M593" s="5" t="s">
        <v>1108</v>
      </c>
      <c r="N593" s="47">
        <v>1296.75</v>
      </c>
    </row>
    <row r="594" spans="1:17" ht="16.8" thickBot="1" x14ac:dyDescent="0.35">
      <c r="A594" s="1" t="s">
        <v>44</v>
      </c>
      <c r="B594" s="2">
        <v>43637</v>
      </c>
      <c r="C594" s="2">
        <v>43643</v>
      </c>
      <c r="D594" s="3">
        <v>1298.25</v>
      </c>
      <c r="E594" s="3">
        <v>1298.25</v>
      </c>
      <c r="F594" s="3">
        <v>1279.2</v>
      </c>
      <c r="G594" s="3">
        <v>1282.9000000000001</v>
      </c>
      <c r="H594" s="3">
        <v>1282</v>
      </c>
      <c r="I594" s="3">
        <v>1282.9000000000001</v>
      </c>
      <c r="J594" s="4">
        <v>22733</v>
      </c>
      <c r="K594" s="1" t="s">
        <v>1109</v>
      </c>
      <c r="L594" s="1" t="s">
        <v>1110</v>
      </c>
      <c r="M594" s="1" t="s">
        <v>1111</v>
      </c>
      <c r="N594" s="46">
        <v>1279.5</v>
      </c>
    </row>
    <row r="595" spans="1:17" ht="16.8" thickBot="1" x14ac:dyDescent="0.35">
      <c r="A595" s="5" t="s">
        <v>44</v>
      </c>
      <c r="B595" s="6">
        <v>43640</v>
      </c>
      <c r="C595" s="6">
        <v>43643</v>
      </c>
      <c r="D595" s="7">
        <v>1273.75</v>
      </c>
      <c r="E595" s="7">
        <v>1279.3499999999999</v>
      </c>
      <c r="F595" s="7">
        <v>1260.0999999999999</v>
      </c>
      <c r="G595" s="7">
        <v>1265.1500000000001</v>
      </c>
      <c r="H595" s="7">
        <v>1264.4000000000001</v>
      </c>
      <c r="I595" s="7">
        <v>1265.1500000000001</v>
      </c>
      <c r="J595" s="8">
        <v>28691</v>
      </c>
      <c r="K595" s="5" t="s">
        <v>1112</v>
      </c>
      <c r="L595" s="5" t="s">
        <v>1113</v>
      </c>
      <c r="M595" s="5" t="s">
        <v>1114</v>
      </c>
      <c r="N595" s="47">
        <v>1262.4000000000001</v>
      </c>
    </row>
    <row r="596" spans="1:17" ht="16.8" thickBot="1" x14ac:dyDescent="0.35">
      <c r="A596" s="1" t="s">
        <v>44</v>
      </c>
      <c r="B596" s="2">
        <v>43641</v>
      </c>
      <c r="C596" s="2">
        <v>43643</v>
      </c>
      <c r="D596" s="3">
        <v>1259.8</v>
      </c>
      <c r="E596" s="3">
        <v>1298.7</v>
      </c>
      <c r="F596" s="3">
        <v>1257.25</v>
      </c>
      <c r="G596" s="3">
        <v>1296.2</v>
      </c>
      <c r="H596" s="3">
        <v>1296</v>
      </c>
      <c r="I596" s="3">
        <v>1296.2</v>
      </c>
      <c r="J596" s="4">
        <v>45417</v>
      </c>
      <c r="K596" s="1" t="s">
        <v>1115</v>
      </c>
      <c r="L596" s="1" t="s">
        <v>1116</v>
      </c>
      <c r="M596" s="1" t="s">
        <v>1117</v>
      </c>
      <c r="N596" s="46">
        <v>1295.8499999999999</v>
      </c>
    </row>
    <row r="597" spans="1:17" ht="16.8" thickBot="1" x14ac:dyDescent="0.35">
      <c r="A597" s="5" t="s">
        <v>44</v>
      </c>
      <c r="B597" s="6">
        <v>43642</v>
      </c>
      <c r="C597" s="6">
        <v>43643</v>
      </c>
      <c r="D597" s="7">
        <v>1292.55</v>
      </c>
      <c r="E597" s="7">
        <v>1304.9000000000001</v>
      </c>
      <c r="F597" s="7">
        <v>1288</v>
      </c>
      <c r="G597" s="7">
        <v>1296.5999999999999</v>
      </c>
      <c r="H597" s="7">
        <v>1294.7</v>
      </c>
      <c r="I597" s="7">
        <v>1296.5999999999999</v>
      </c>
      <c r="J597" s="8">
        <v>31745</v>
      </c>
      <c r="K597" s="5" t="s">
        <v>1118</v>
      </c>
      <c r="L597" s="5" t="s">
        <v>1119</v>
      </c>
      <c r="M597" s="5" t="s">
        <v>1120</v>
      </c>
      <c r="N597" s="47">
        <v>1294.1500000000001</v>
      </c>
    </row>
    <row r="598" spans="1:17" ht="16.8" thickBot="1" x14ac:dyDescent="0.35">
      <c r="A598" s="1" t="s">
        <v>44</v>
      </c>
      <c r="B598" s="2">
        <v>43643</v>
      </c>
      <c r="C598" s="2">
        <v>43643</v>
      </c>
      <c r="D598" s="3">
        <v>1294.8499999999999</v>
      </c>
      <c r="E598" s="3">
        <v>1297.75</v>
      </c>
      <c r="F598" s="3">
        <v>1272.6500000000001</v>
      </c>
      <c r="G598" s="3">
        <v>1274.8</v>
      </c>
      <c r="H598" s="3">
        <v>1274.1500000000001</v>
      </c>
      <c r="I598" s="3">
        <v>1274.1500000000001</v>
      </c>
      <c r="J598" s="4">
        <v>36507</v>
      </c>
      <c r="K598" s="1" t="s">
        <v>1121</v>
      </c>
      <c r="L598" s="1" t="s">
        <v>1122</v>
      </c>
      <c r="M598" s="1" t="s">
        <v>1123</v>
      </c>
      <c r="N598" s="46">
        <v>1274.1500000000001</v>
      </c>
    </row>
    <row r="599" spans="1:17" ht="15" thickBot="1" x14ac:dyDescent="0.35"/>
    <row r="600" spans="1:17" ht="64.8" x14ac:dyDescent="0.3">
      <c r="A600" s="69" t="s">
        <v>17</v>
      </c>
      <c r="B600" s="69" t="s">
        <v>7</v>
      </c>
      <c r="C600" s="69" t="s">
        <v>18</v>
      </c>
      <c r="D600" s="21" t="s">
        <v>19</v>
      </c>
      <c r="E600" s="69" t="s">
        <v>21</v>
      </c>
      <c r="F600" s="69" t="s">
        <v>22</v>
      </c>
      <c r="G600" s="69" t="s">
        <v>23</v>
      </c>
      <c r="H600" s="69" t="s">
        <v>24</v>
      </c>
      <c r="I600" s="69" t="s">
        <v>14</v>
      </c>
      <c r="J600" s="69" t="s">
        <v>25</v>
      </c>
      <c r="K600" s="69" t="s">
        <v>26</v>
      </c>
      <c r="L600" s="69" t="s">
        <v>27</v>
      </c>
      <c r="M600" s="21" t="s">
        <v>28</v>
      </c>
      <c r="N600" s="21" t="s">
        <v>31</v>
      </c>
      <c r="O600" s="69" t="s">
        <v>32</v>
      </c>
      <c r="P600" s="69" t="s">
        <v>33</v>
      </c>
      <c r="Q600" s="69" t="s">
        <v>34</v>
      </c>
    </row>
    <row r="601" spans="1:17" ht="16.2" x14ac:dyDescent="0.3">
      <c r="A601" s="70"/>
      <c r="B601" s="70"/>
      <c r="C601" s="70"/>
      <c r="D601" s="22" t="s">
        <v>20</v>
      </c>
      <c r="E601" s="70"/>
      <c r="F601" s="70"/>
      <c r="G601" s="70"/>
      <c r="H601" s="70"/>
      <c r="I601" s="70"/>
      <c r="J601" s="70"/>
      <c r="K601" s="70"/>
      <c r="L601" s="70"/>
      <c r="M601" s="22" t="s">
        <v>29</v>
      </c>
      <c r="N601" s="22" t="s">
        <v>29</v>
      </c>
      <c r="O601" s="70"/>
      <c r="P601" s="70"/>
      <c r="Q601" s="70"/>
    </row>
    <row r="602" spans="1:17" ht="16.8" thickBot="1" x14ac:dyDescent="0.35">
      <c r="A602" s="71"/>
      <c r="B602" s="71"/>
      <c r="C602" s="71"/>
      <c r="D602" s="23"/>
      <c r="E602" s="71"/>
      <c r="F602" s="71"/>
      <c r="G602" s="71"/>
      <c r="H602" s="71"/>
      <c r="I602" s="71"/>
      <c r="J602" s="71"/>
      <c r="K602" s="71"/>
      <c r="L602" s="71"/>
      <c r="M602" s="23" t="s">
        <v>30</v>
      </c>
      <c r="N602" s="23" t="s">
        <v>30</v>
      </c>
      <c r="O602" s="71"/>
      <c r="P602" s="71"/>
      <c r="Q602" s="71"/>
    </row>
    <row r="603" spans="1:17" ht="16.8" thickBot="1" x14ac:dyDescent="0.35">
      <c r="A603" s="1" t="s">
        <v>44</v>
      </c>
      <c r="B603" s="2">
        <v>43616</v>
      </c>
      <c r="C603" s="2">
        <v>43643</v>
      </c>
      <c r="D603" s="1" t="s">
        <v>1</v>
      </c>
      <c r="E603" s="3">
        <v>1360</v>
      </c>
      <c r="F603" s="1">
        <v>29</v>
      </c>
      <c r="G603" s="1">
        <v>29.9</v>
      </c>
      <c r="H603" s="1">
        <v>21.8</v>
      </c>
      <c r="I603" s="1">
        <v>23.95</v>
      </c>
      <c r="J603" s="1">
        <v>24</v>
      </c>
      <c r="K603" s="1">
        <v>23.95</v>
      </c>
      <c r="L603" s="4">
        <v>4176</v>
      </c>
      <c r="M603" s="3">
        <v>28930.31</v>
      </c>
      <c r="N603" s="1">
        <v>533.51</v>
      </c>
      <c r="O603" s="1" t="s">
        <v>1126</v>
      </c>
      <c r="P603" s="4">
        <v>98000</v>
      </c>
      <c r="Q603" s="46">
        <v>1330.15</v>
      </c>
    </row>
    <row r="604" spans="1:17" ht="16.8" thickBot="1" x14ac:dyDescent="0.35">
      <c r="A604" s="5" t="s">
        <v>44</v>
      </c>
      <c r="B604" s="6">
        <v>43619</v>
      </c>
      <c r="C604" s="6">
        <v>43643</v>
      </c>
      <c r="D604" s="5" t="s">
        <v>1</v>
      </c>
      <c r="E604" s="7">
        <v>1360</v>
      </c>
      <c r="F604" s="5">
        <v>23.65</v>
      </c>
      <c r="G604" s="5">
        <v>38.5</v>
      </c>
      <c r="H604" s="5">
        <v>20.6</v>
      </c>
      <c r="I604" s="5">
        <v>35</v>
      </c>
      <c r="J604" s="5">
        <v>38</v>
      </c>
      <c r="K604" s="5">
        <v>35</v>
      </c>
      <c r="L604" s="8">
        <v>9239</v>
      </c>
      <c r="M604" s="7">
        <v>64181.760000000002</v>
      </c>
      <c r="N604" s="7">
        <v>1356.56</v>
      </c>
      <c r="O604" s="5" t="s">
        <v>1127</v>
      </c>
      <c r="P604" s="5" t="s">
        <v>1128</v>
      </c>
      <c r="Q604" s="47">
        <v>1360.2</v>
      </c>
    </row>
    <row r="605" spans="1:17" ht="16.8" thickBot="1" x14ac:dyDescent="0.35">
      <c r="A605" s="1" t="s">
        <v>44</v>
      </c>
      <c r="B605" s="2">
        <v>43620</v>
      </c>
      <c r="C605" s="2">
        <v>43643</v>
      </c>
      <c r="D605" s="1" t="s">
        <v>1</v>
      </c>
      <c r="E605" s="3">
        <v>1360</v>
      </c>
      <c r="F605" s="1">
        <v>38.799999999999997</v>
      </c>
      <c r="G605" s="1">
        <v>42.9</v>
      </c>
      <c r="H605" s="1">
        <v>30.1</v>
      </c>
      <c r="I605" s="1">
        <v>32.35</v>
      </c>
      <c r="J605" s="1">
        <v>33.4</v>
      </c>
      <c r="K605" s="1">
        <v>32.35</v>
      </c>
      <c r="L605" s="4">
        <v>5275</v>
      </c>
      <c r="M605" s="3">
        <v>36808.19</v>
      </c>
      <c r="N605" s="1">
        <v>938.19</v>
      </c>
      <c r="O605" s="1" t="s">
        <v>1129</v>
      </c>
      <c r="P605" s="1" t="s">
        <v>1130</v>
      </c>
      <c r="Q605" s="46">
        <v>1351.65</v>
      </c>
    </row>
    <row r="606" spans="1:17" ht="16.8" thickBot="1" x14ac:dyDescent="0.35">
      <c r="A606" s="5" t="s">
        <v>44</v>
      </c>
      <c r="B606" s="6">
        <v>43622</v>
      </c>
      <c r="C606" s="6">
        <v>43643</v>
      </c>
      <c r="D606" s="5" t="s">
        <v>1</v>
      </c>
      <c r="E606" s="7">
        <v>1360</v>
      </c>
      <c r="F606" s="5">
        <v>33.25</v>
      </c>
      <c r="G606" s="5">
        <v>36.85</v>
      </c>
      <c r="H606" s="5">
        <v>19.350000000000001</v>
      </c>
      <c r="I606" s="5">
        <v>21.2</v>
      </c>
      <c r="J606" s="5">
        <v>21.5</v>
      </c>
      <c r="K606" s="5">
        <v>21.2</v>
      </c>
      <c r="L606" s="8">
        <v>4325</v>
      </c>
      <c r="M606" s="7">
        <v>29947.01</v>
      </c>
      <c r="N606" s="5">
        <v>537.01</v>
      </c>
      <c r="O606" s="5" t="s">
        <v>1131</v>
      </c>
      <c r="P606" s="5" t="s">
        <v>1132</v>
      </c>
      <c r="Q606" s="47">
        <v>1327.35</v>
      </c>
    </row>
    <row r="607" spans="1:17" ht="16.8" thickBot="1" x14ac:dyDescent="0.35">
      <c r="A607" s="1" t="s">
        <v>44</v>
      </c>
      <c r="B607" s="2">
        <v>43623</v>
      </c>
      <c r="C607" s="2">
        <v>43643</v>
      </c>
      <c r="D607" s="1" t="s">
        <v>1</v>
      </c>
      <c r="E607" s="3">
        <v>1360</v>
      </c>
      <c r="F607" s="1">
        <v>21.95</v>
      </c>
      <c r="G607" s="1">
        <v>21.95</v>
      </c>
      <c r="H607" s="1">
        <v>14.25</v>
      </c>
      <c r="I607" s="1">
        <v>16.149999999999999</v>
      </c>
      <c r="J607" s="1">
        <v>15.25</v>
      </c>
      <c r="K607" s="1">
        <v>16.149999999999999</v>
      </c>
      <c r="L607" s="4">
        <v>4565</v>
      </c>
      <c r="M607" s="3">
        <v>31416.6</v>
      </c>
      <c r="N607" s="1">
        <v>374.6</v>
      </c>
      <c r="O607" s="1" t="s">
        <v>1133</v>
      </c>
      <c r="P607" s="4">
        <v>58000</v>
      </c>
      <c r="Q607" s="46">
        <v>1314.9</v>
      </c>
    </row>
    <row r="608" spans="1:17" ht="16.8" thickBot="1" x14ac:dyDescent="0.35">
      <c r="A608" s="5" t="s">
        <v>44</v>
      </c>
      <c r="B608" s="6">
        <v>43626</v>
      </c>
      <c r="C608" s="6">
        <v>43643</v>
      </c>
      <c r="D608" s="5" t="s">
        <v>1</v>
      </c>
      <c r="E608" s="7">
        <v>1360</v>
      </c>
      <c r="F608" s="5">
        <v>17.399999999999999</v>
      </c>
      <c r="G608" s="5">
        <v>17.95</v>
      </c>
      <c r="H608" s="5">
        <v>12.7</v>
      </c>
      <c r="I608" s="5">
        <v>14.1</v>
      </c>
      <c r="J608" s="5">
        <v>14.85</v>
      </c>
      <c r="K608" s="5">
        <v>14.1</v>
      </c>
      <c r="L608" s="8">
        <v>3577</v>
      </c>
      <c r="M608" s="7">
        <v>24592.42</v>
      </c>
      <c r="N608" s="5">
        <v>268.82</v>
      </c>
      <c r="O608" s="5" t="s">
        <v>1134</v>
      </c>
      <c r="P608" s="8">
        <v>23000</v>
      </c>
      <c r="Q608" s="47">
        <v>1319.15</v>
      </c>
    </row>
    <row r="609" spans="1:17" ht="16.8" thickBot="1" x14ac:dyDescent="0.35">
      <c r="A609" s="1" t="s">
        <v>44</v>
      </c>
      <c r="B609" s="2">
        <v>43627</v>
      </c>
      <c r="C609" s="2">
        <v>43643</v>
      </c>
      <c r="D609" s="1" t="s">
        <v>1</v>
      </c>
      <c r="E609" s="3">
        <v>1360</v>
      </c>
      <c r="F609" s="1">
        <v>14.5</v>
      </c>
      <c r="G609" s="1">
        <v>18.75</v>
      </c>
      <c r="H609" s="1">
        <v>13.1</v>
      </c>
      <c r="I609" s="1">
        <v>16.25</v>
      </c>
      <c r="J609" s="1">
        <v>16.3</v>
      </c>
      <c r="K609" s="1">
        <v>16.25</v>
      </c>
      <c r="L609" s="4">
        <v>5071</v>
      </c>
      <c r="M609" s="3">
        <v>34902.35</v>
      </c>
      <c r="N609" s="1">
        <v>419.55</v>
      </c>
      <c r="O609" s="1" t="s">
        <v>1135</v>
      </c>
      <c r="P609" s="1" t="s">
        <v>1136</v>
      </c>
      <c r="Q609" s="46">
        <v>1329.15</v>
      </c>
    </row>
    <row r="610" spans="1:17" ht="16.8" thickBot="1" x14ac:dyDescent="0.35">
      <c r="A610" s="5" t="s">
        <v>44</v>
      </c>
      <c r="B610" s="6">
        <v>43628</v>
      </c>
      <c r="C610" s="6">
        <v>43643</v>
      </c>
      <c r="D610" s="5" t="s">
        <v>1</v>
      </c>
      <c r="E610" s="7">
        <v>1360</v>
      </c>
      <c r="F610" s="5">
        <v>17.2</v>
      </c>
      <c r="G610" s="5">
        <v>19.2</v>
      </c>
      <c r="H610" s="5">
        <v>14.1</v>
      </c>
      <c r="I610" s="5">
        <v>15.6</v>
      </c>
      <c r="J610" s="5">
        <v>15.8</v>
      </c>
      <c r="K610" s="5">
        <v>15.6</v>
      </c>
      <c r="L610" s="8">
        <v>4052</v>
      </c>
      <c r="M610" s="7">
        <v>27896.79</v>
      </c>
      <c r="N610" s="5">
        <v>343.19</v>
      </c>
      <c r="O610" s="5" t="s">
        <v>1137</v>
      </c>
      <c r="P610" s="5" t="s">
        <v>1138</v>
      </c>
      <c r="Q610" s="47">
        <v>1332.15</v>
      </c>
    </row>
    <row r="611" spans="1:17" ht="16.8" thickBot="1" x14ac:dyDescent="0.35">
      <c r="A611" s="1" t="s">
        <v>44</v>
      </c>
      <c r="B611" s="2">
        <v>43629</v>
      </c>
      <c r="C611" s="2">
        <v>43643</v>
      </c>
      <c r="D611" s="1" t="s">
        <v>1</v>
      </c>
      <c r="E611" s="3">
        <v>1360</v>
      </c>
      <c r="F611" s="1">
        <v>14</v>
      </c>
      <c r="G611" s="1">
        <v>16.2</v>
      </c>
      <c r="H611" s="1">
        <v>8.9</v>
      </c>
      <c r="I611" s="1">
        <v>11.85</v>
      </c>
      <c r="J611" s="1">
        <v>11.55</v>
      </c>
      <c r="K611" s="1">
        <v>11.85</v>
      </c>
      <c r="L611" s="4">
        <v>4951</v>
      </c>
      <c r="M611" s="3">
        <v>33945.980000000003</v>
      </c>
      <c r="N611" s="1">
        <v>279.18</v>
      </c>
      <c r="O611" s="1" t="s">
        <v>1139</v>
      </c>
      <c r="P611" s="4">
        <v>24500</v>
      </c>
      <c r="Q611" s="46">
        <v>1327.25</v>
      </c>
    </row>
    <row r="612" spans="1:17" ht="16.8" thickBot="1" x14ac:dyDescent="0.35">
      <c r="A612" s="5" t="s">
        <v>44</v>
      </c>
      <c r="B612" s="6">
        <v>43630</v>
      </c>
      <c r="C612" s="6">
        <v>43643</v>
      </c>
      <c r="D612" s="5" t="s">
        <v>1</v>
      </c>
      <c r="E612" s="7">
        <v>1360</v>
      </c>
      <c r="F612" s="5">
        <v>10</v>
      </c>
      <c r="G612" s="5">
        <v>10.25</v>
      </c>
      <c r="H612" s="5">
        <v>7.9</v>
      </c>
      <c r="I612" s="5">
        <v>8.3000000000000007</v>
      </c>
      <c r="J612" s="5">
        <v>8</v>
      </c>
      <c r="K612" s="5">
        <v>8.3000000000000007</v>
      </c>
      <c r="L612" s="8">
        <v>3855</v>
      </c>
      <c r="M612" s="7">
        <v>26384.46</v>
      </c>
      <c r="N612" s="5">
        <v>170.46</v>
      </c>
      <c r="O612" s="5" t="s">
        <v>1140</v>
      </c>
      <c r="P612" s="8">
        <v>49500</v>
      </c>
      <c r="Q612" s="47">
        <v>1317.55</v>
      </c>
    </row>
    <row r="613" spans="1:17" ht="16.8" thickBot="1" x14ac:dyDescent="0.35">
      <c r="A613" s="1" t="s">
        <v>44</v>
      </c>
      <c r="B613" s="2">
        <v>43633</v>
      </c>
      <c r="C613" s="2">
        <v>43643</v>
      </c>
      <c r="D613" s="1" t="s">
        <v>1</v>
      </c>
      <c r="E613" s="3">
        <v>1360</v>
      </c>
      <c r="F613" s="1">
        <v>7.65</v>
      </c>
      <c r="G613" s="1">
        <v>8.3000000000000007</v>
      </c>
      <c r="H613" s="1">
        <v>2.8</v>
      </c>
      <c r="I613" s="1">
        <v>3</v>
      </c>
      <c r="J613" s="1">
        <v>3.2</v>
      </c>
      <c r="K613" s="1">
        <v>3</v>
      </c>
      <c r="L613" s="4">
        <v>4337</v>
      </c>
      <c r="M613" s="3">
        <v>29579.17</v>
      </c>
      <c r="N613" s="1">
        <v>87.57</v>
      </c>
      <c r="O613" s="1" t="s">
        <v>1141</v>
      </c>
      <c r="P613" s="4">
        <v>73000</v>
      </c>
      <c r="Q613" s="46">
        <v>1282.3</v>
      </c>
    </row>
    <row r="614" spans="1:17" ht="16.8" thickBot="1" x14ac:dyDescent="0.35">
      <c r="A614" s="5" t="s">
        <v>44</v>
      </c>
      <c r="B614" s="6">
        <v>43634</v>
      </c>
      <c r="C614" s="6">
        <v>43643</v>
      </c>
      <c r="D614" s="5" t="s">
        <v>1</v>
      </c>
      <c r="E614" s="7">
        <v>1360</v>
      </c>
      <c r="F614" s="5">
        <v>2.85</v>
      </c>
      <c r="G614" s="5">
        <v>2.9</v>
      </c>
      <c r="H614" s="5">
        <v>1.95</v>
      </c>
      <c r="I614" s="5">
        <v>2.15</v>
      </c>
      <c r="J614" s="5">
        <v>2.1</v>
      </c>
      <c r="K614" s="5">
        <v>2.15</v>
      </c>
      <c r="L614" s="8">
        <v>2768</v>
      </c>
      <c r="M614" s="7">
        <v>18854.21</v>
      </c>
      <c r="N614" s="5">
        <v>31.81</v>
      </c>
      <c r="O614" s="5" t="s">
        <v>1142</v>
      </c>
      <c r="P614" s="8">
        <v>32000</v>
      </c>
      <c r="Q614" s="47">
        <v>1281</v>
      </c>
    </row>
    <row r="615" spans="1:17" ht="16.8" thickBot="1" x14ac:dyDescent="0.35">
      <c r="A615" s="1" t="s">
        <v>44</v>
      </c>
      <c r="B615" s="2">
        <v>43635</v>
      </c>
      <c r="C615" s="2">
        <v>43643</v>
      </c>
      <c r="D615" s="1" t="s">
        <v>1</v>
      </c>
      <c r="E615" s="3">
        <v>1360</v>
      </c>
      <c r="F615" s="1">
        <v>2.6</v>
      </c>
      <c r="G615" s="1">
        <v>2.9</v>
      </c>
      <c r="H615" s="1">
        <v>1.25</v>
      </c>
      <c r="I615" s="1">
        <v>1.4</v>
      </c>
      <c r="J615" s="1">
        <v>1.4</v>
      </c>
      <c r="K615" s="1">
        <v>1.4</v>
      </c>
      <c r="L615" s="4">
        <v>3837</v>
      </c>
      <c r="M615" s="3">
        <v>26129.58</v>
      </c>
      <c r="N615" s="1">
        <v>37.979999999999997</v>
      </c>
      <c r="O615" s="1" t="s">
        <v>1143</v>
      </c>
      <c r="P615" s="1" t="s">
        <v>1144</v>
      </c>
      <c r="Q615" s="46">
        <v>1277.3499999999999</v>
      </c>
    </row>
    <row r="616" spans="1:17" ht="16.8" thickBot="1" x14ac:dyDescent="0.35">
      <c r="A616" s="5" t="s">
        <v>44</v>
      </c>
      <c r="B616" s="6">
        <v>43636</v>
      </c>
      <c r="C616" s="6">
        <v>43643</v>
      </c>
      <c r="D616" s="5" t="s">
        <v>1</v>
      </c>
      <c r="E616" s="7">
        <v>1360</v>
      </c>
      <c r="F616" s="5">
        <v>1.4</v>
      </c>
      <c r="G616" s="5">
        <v>2</v>
      </c>
      <c r="H616" s="5">
        <v>1.1499999999999999</v>
      </c>
      <c r="I616" s="5">
        <v>1.8</v>
      </c>
      <c r="J616" s="5">
        <v>2</v>
      </c>
      <c r="K616" s="5">
        <v>1.8</v>
      </c>
      <c r="L616" s="8">
        <v>2591</v>
      </c>
      <c r="M616" s="7">
        <v>17638.349999999999</v>
      </c>
      <c r="N616" s="5">
        <v>19.55</v>
      </c>
      <c r="O616" s="5" t="s">
        <v>1145</v>
      </c>
      <c r="P616" s="5" t="s">
        <v>1146</v>
      </c>
      <c r="Q616" s="47">
        <v>1296.75</v>
      </c>
    </row>
    <row r="617" spans="1:17" ht="16.8" thickBot="1" x14ac:dyDescent="0.35">
      <c r="A617" s="1" t="s">
        <v>44</v>
      </c>
      <c r="B617" s="2">
        <v>43637</v>
      </c>
      <c r="C617" s="2">
        <v>43643</v>
      </c>
      <c r="D617" s="1" t="s">
        <v>1</v>
      </c>
      <c r="E617" s="3">
        <v>1360</v>
      </c>
      <c r="F617" s="1">
        <v>1.8</v>
      </c>
      <c r="G617" s="1">
        <v>1.8</v>
      </c>
      <c r="H617" s="1">
        <v>0.85</v>
      </c>
      <c r="I617" s="1">
        <v>1.05</v>
      </c>
      <c r="J617" s="1">
        <v>0.9</v>
      </c>
      <c r="K617" s="1">
        <v>1.05</v>
      </c>
      <c r="L617" s="4">
        <v>2355</v>
      </c>
      <c r="M617" s="3">
        <v>16027.58</v>
      </c>
      <c r="N617" s="1">
        <v>13.58</v>
      </c>
      <c r="O617" s="1" t="s">
        <v>1147</v>
      </c>
      <c r="P617" s="4">
        <v>1000</v>
      </c>
      <c r="Q617" s="46">
        <v>1279.5</v>
      </c>
    </row>
    <row r="618" spans="1:17" ht="16.8" thickBot="1" x14ac:dyDescent="0.35">
      <c r="A618" s="5" t="s">
        <v>44</v>
      </c>
      <c r="B618" s="6">
        <v>43640</v>
      </c>
      <c r="C618" s="6">
        <v>43643</v>
      </c>
      <c r="D618" s="5" t="s">
        <v>1</v>
      </c>
      <c r="E618" s="7">
        <v>1360</v>
      </c>
      <c r="F618" s="5">
        <v>0.9</v>
      </c>
      <c r="G618" s="5">
        <v>0.9</v>
      </c>
      <c r="H618" s="5">
        <v>0.5</v>
      </c>
      <c r="I618" s="5">
        <v>0.55000000000000004</v>
      </c>
      <c r="J618" s="5">
        <v>0.5</v>
      </c>
      <c r="K618" s="5">
        <v>0.55000000000000004</v>
      </c>
      <c r="L618" s="8">
        <v>1697</v>
      </c>
      <c r="M618" s="7">
        <v>11544.79</v>
      </c>
      <c r="N618" s="5">
        <v>5.19</v>
      </c>
      <c r="O618" s="5" t="s">
        <v>207</v>
      </c>
      <c r="P618" s="5" t="s">
        <v>1148</v>
      </c>
      <c r="Q618" s="47">
        <v>1262.4000000000001</v>
      </c>
    </row>
    <row r="619" spans="1:17" ht="16.8" thickBot="1" x14ac:dyDescent="0.35">
      <c r="A619" s="1" t="s">
        <v>44</v>
      </c>
      <c r="B619" s="2">
        <v>43641</v>
      </c>
      <c r="C619" s="2">
        <v>43643</v>
      </c>
      <c r="D619" s="1" t="s">
        <v>1</v>
      </c>
      <c r="E619" s="3">
        <v>1360</v>
      </c>
      <c r="F619" s="1">
        <v>0.6</v>
      </c>
      <c r="G619" s="1">
        <v>0.6</v>
      </c>
      <c r="H619" s="1">
        <v>0.35</v>
      </c>
      <c r="I619" s="1">
        <v>0.55000000000000004</v>
      </c>
      <c r="J619" s="1">
        <v>0.4</v>
      </c>
      <c r="K619" s="1">
        <v>0.55000000000000004</v>
      </c>
      <c r="L619" s="4">
        <v>1517</v>
      </c>
      <c r="M619" s="3">
        <v>10319.4</v>
      </c>
      <c r="N619" s="1">
        <v>3.8</v>
      </c>
      <c r="O619" s="1" t="s">
        <v>1149</v>
      </c>
      <c r="P619" s="1" t="s">
        <v>1150</v>
      </c>
      <c r="Q619" s="46">
        <v>1295.8499999999999</v>
      </c>
    </row>
    <row r="620" spans="1:17" ht="16.8" thickBot="1" x14ac:dyDescent="0.35">
      <c r="A620" s="5" t="s">
        <v>44</v>
      </c>
      <c r="B620" s="6">
        <v>43642</v>
      </c>
      <c r="C620" s="6">
        <v>43643</v>
      </c>
      <c r="D620" s="5" t="s">
        <v>1</v>
      </c>
      <c r="E620" s="7">
        <v>1360</v>
      </c>
      <c r="F620" s="5">
        <v>0.6</v>
      </c>
      <c r="G620" s="5">
        <v>0.75</v>
      </c>
      <c r="H620" s="5">
        <v>0.2</v>
      </c>
      <c r="I620" s="5">
        <v>0.3</v>
      </c>
      <c r="J620" s="5">
        <v>0.25</v>
      </c>
      <c r="K620" s="5">
        <v>0.3</v>
      </c>
      <c r="L620" s="8">
        <v>2657</v>
      </c>
      <c r="M620" s="7">
        <v>18072.82</v>
      </c>
      <c r="N620" s="5">
        <v>5.22</v>
      </c>
      <c r="O620" s="5" t="s">
        <v>1151</v>
      </c>
      <c r="P620" s="5" t="s">
        <v>1152</v>
      </c>
      <c r="Q620" s="47">
        <v>1294.1500000000001</v>
      </c>
    </row>
    <row r="621" spans="1:17" ht="16.8" thickBot="1" x14ac:dyDescent="0.35">
      <c r="A621" s="1" t="s">
        <v>44</v>
      </c>
      <c r="B621" s="2">
        <v>43643</v>
      </c>
      <c r="C621" s="2">
        <v>43643</v>
      </c>
      <c r="D621" s="1" t="s">
        <v>1</v>
      </c>
      <c r="E621" s="3">
        <v>1360</v>
      </c>
      <c r="F621" s="1">
        <v>0.1</v>
      </c>
      <c r="G621" s="1">
        <v>0.2</v>
      </c>
      <c r="H621" s="1">
        <v>0.05</v>
      </c>
      <c r="I621" s="1">
        <v>0.05</v>
      </c>
      <c r="J621" s="1">
        <v>0.05</v>
      </c>
      <c r="K621" s="1">
        <v>0</v>
      </c>
      <c r="L621" s="4">
        <v>1054</v>
      </c>
      <c r="M621" s="3">
        <v>7167.51</v>
      </c>
      <c r="N621" s="1">
        <v>0.31</v>
      </c>
      <c r="O621" s="1" t="s">
        <v>1153</v>
      </c>
      <c r="P621" s="4">
        <v>-89000</v>
      </c>
      <c r="Q621" s="46">
        <v>1274.1500000000001</v>
      </c>
    </row>
    <row r="622" spans="1:17" ht="15" thickBot="1" x14ac:dyDescent="0.35"/>
    <row r="623" spans="1:17" ht="64.8" x14ac:dyDescent="0.3">
      <c r="A623" s="69" t="s">
        <v>17</v>
      </c>
      <c r="B623" s="69" t="s">
        <v>7</v>
      </c>
      <c r="C623" s="69" t="s">
        <v>18</v>
      </c>
      <c r="D623" s="21" t="s">
        <v>19</v>
      </c>
      <c r="E623" s="69" t="s">
        <v>21</v>
      </c>
      <c r="F623" s="69" t="s">
        <v>22</v>
      </c>
      <c r="G623" s="69" t="s">
        <v>23</v>
      </c>
      <c r="H623" s="69" t="s">
        <v>24</v>
      </c>
      <c r="I623" s="69" t="s">
        <v>14</v>
      </c>
      <c r="J623" s="69" t="s">
        <v>25</v>
      </c>
      <c r="K623" s="69" t="s">
        <v>26</v>
      </c>
      <c r="L623" s="69" t="s">
        <v>27</v>
      </c>
      <c r="M623" s="21" t="s">
        <v>28</v>
      </c>
      <c r="N623" s="21" t="s">
        <v>31</v>
      </c>
      <c r="O623" s="69" t="s">
        <v>32</v>
      </c>
      <c r="P623" s="69" t="s">
        <v>33</v>
      </c>
      <c r="Q623" s="69" t="s">
        <v>34</v>
      </c>
    </row>
    <row r="624" spans="1:17" ht="16.2" x14ac:dyDescent="0.3">
      <c r="A624" s="70"/>
      <c r="B624" s="70"/>
      <c r="C624" s="70"/>
      <c r="D624" s="22" t="s">
        <v>20</v>
      </c>
      <c r="E624" s="70"/>
      <c r="F624" s="70"/>
      <c r="G624" s="70"/>
      <c r="H624" s="70"/>
      <c r="I624" s="70"/>
      <c r="J624" s="70"/>
      <c r="K624" s="70"/>
      <c r="L624" s="70"/>
      <c r="M624" s="22" t="s">
        <v>29</v>
      </c>
      <c r="N624" s="22" t="s">
        <v>29</v>
      </c>
      <c r="O624" s="70"/>
      <c r="P624" s="70"/>
      <c r="Q624" s="70"/>
    </row>
    <row r="625" spans="1:17" ht="16.8" thickBot="1" x14ac:dyDescent="0.35">
      <c r="A625" s="71"/>
      <c r="B625" s="71"/>
      <c r="C625" s="71"/>
      <c r="D625" s="23"/>
      <c r="E625" s="71"/>
      <c r="F625" s="71"/>
      <c r="G625" s="71"/>
      <c r="H625" s="71"/>
      <c r="I625" s="71"/>
      <c r="J625" s="71"/>
      <c r="K625" s="71"/>
      <c r="L625" s="71"/>
      <c r="M625" s="23" t="s">
        <v>30</v>
      </c>
      <c r="N625" s="23" t="s">
        <v>30</v>
      </c>
      <c r="O625" s="71"/>
      <c r="P625" s="71"/>
      <c r="Q625" s="71"/>
    </row>
    <row r="626" spans="1:17" ht="16.8" thickBot="1" x14ac:dyDescent="0.35">
      <c r="A626" s="1" t="s">
        <v>44</v>
      </c>
      <c r="B626" s="2">
        <v>43616</v>
      </c>
      <c r="C626" s="2">
        <v>43643</v>
      </c>
      <c r="D626" s="1" t="s">
        <v>5</v>
      </c>
      <c r="E626" s="3">
        <v>1320</v>
      </c>
      <c r="F626" s="1">
        <v>26</v>
      </c>
      <c r="G626" s="1">
        <v>37.799999999999997</v>
      </c>
      <c r="H626" s="1">
        <v>26</v>
      </c>
      <c r="I626" s="1">
        <v>31.8</v>
      </c>
      <c r="J626" s="1">
        <v>30.5</v>
      </c>
      <c r="K626" s="1">
        <v>31.8</v>
      </c>
      <c r="L626" s="4">
        <v>3455</v>
      </c>
      <c r="M626" s="3">
        <v>23353.03</v>
      </c>
      <c r="N626" s="1">
        <v>550.03</v>
      </c>
      <c r="O626" s="1" t="s">
        <v>1154</v>
      </c>
      <c r="P626" s="4">
        <v>90500</v>
      </c>
      <c r="Q626" s="46">
        <v>1330.15</v>
      </c>
    </row>
    <row r="627" spans="1:17" ht="16.8" thickBot="1" x14ac:dyDescent="0.35">
      <c r="A627" s="5" t="s">
        <v>44</v>
      </c>
      <c r="B627" s="6">
        <v>43619</v>
      </c>
      <c r="C627" s="6">
        <v>43643</v>
      </c>
      <c r="D627" s="5" t="s">
        <v>5</v>
      </c>
      <c r="E627" s="7">
        <v>1320</v>
      </c>
      <c r="F627" s="5">
        <v>30.5</v>
      </c>
      <c r="G627" s="5">
        <v>34.6</v>
      </c>
      <c r="H627" s="5">
        <v>14</v>
      </c>
      <c r="I627" s="5">
        <v>18.25</v>
      </c>
      <c r="J627" s="5">
        <v>17.899999999999999</v>
      </c>
      <c r="K627" s="5">
        <v>18.25</v>
      </c>
      <c r="L627" s="8">
        <v>3577</v>
      </c>
      <c r="M627" s="7">
        <v>24025.89</v>
      </c>
      <c r="N627" s="5">
        <v>417.69</v>
      </c>
      <c r="O627" s="5" t="s">
        <v>1155</v>
      </c>
      <c r="P627" s="8">
        <v>66000</v>
      </c>
      <c r="Q627" s="47">
        <v>1360.2</v>
      </c>
    </row>
    <row r="628" spans="1:17" ht="16.8" thickBot="1" x14ac:dyDescent="0.35">
      <c r="A628" s="1" t="s">
        <v>44</v>
      </c>
      <c r="B628" s="2">
        <v>43620</v>
      </c>
      <c r="C628" s="2">
        <v>43643</v>
      </c>
      <c r="D628" s="1" t="s">
        <v>5</v>
      </c>
      <c r="E628" s="3">
        <v>1320</v>
      </c>
      <c r="F628" s="1">
        <v>17.899999999999999</v>
      </c>
      <c r="G628" s="1">
        <v>21.6</v>
      </c>
      <c r="H628" s="1">
        <v>14.65</v>
      </c>
      <c r="I628" s="1">
        <v>19.3</v>
      </c>
      <c r="J628" s="1">
        <v>17.899999999999999</v>
      </c>
      <c r="K628" s="1">
        <v>19.3</v>
      </c>
      <c r="L628" s="4">
        <v>2389</v>
      </c>
      <c r="M628" s="3">
        <v>15986.28</v>
      </c>
      <c r="N628" s="1">
        <v>218.88</v>
      </c>
      <c r="O628" s="1" t="s">
        <v>1156</v>
      </c>
      <c r="P628" s="4">
        <v>-27000</v>
      </c>
      <c r="Q628" s="46">
        <v>1351.65</v>
      </c>
    </row>
    <row r="629" spans="1:17" ht="16.8" thickBot="1" x14ac:dyDescent="0.35">
      <c r="A629" s="5" t="s">
        <v>44</v>
      </c>
      <c r="B629" s="6">
        <v>43622</v>
      </c>
      <c r="C629" s="6">
        <v>43643</v>
      </c>
      <c r="D629" s="5" t="s">
        <v>5</v>
      </c>
      <c r="E629" s="7">
        <v>1320</v>
      </c>
      <c r="F629" s="5">
        <v>19</v>
      </c>
      <c r="G629" s="5">
        <v>27.4</v>
      </c>
      <c r="H629" s="5">
        <v>19</v>
      </c>
      <c r="I629" s="5">
        <v>24.85</v>
      </c>
      <c r="J629" s="5">
        <v>25.25</v>
      </c>
      <c r="K629" s="5">
        <v>24.85</v>
      </c>
      <c r="L629" s="8">
        <v>3002</v>
      </c>
      <c r="M629" s="7">
        <v>20159.96</v>
      </c>
      <c r="N629" s="5">
        <v>346.76</v>
      </c>
      <c r="O629" s="5" t="s">
        <v>1157</v>
      </c>
      <c r="P629" s="8">
        <v>47500</v>
      </c>
      <c r="Q629" s="47">
        <v>1327.35</v>
      </c>
    </row>
    <row r="630" spans="1:17" ht="16.8" thickBot="1" x14ac:dyDescent="0.35">
      <c r="A630" s="1" t="s">
        <v>44</v>
      </c>
      <c r="B630" s="2">
        <v>43623</v>
      </c>
      <c r="C630" s="2">
        <v>43643</v>
      </c>
      <c r="D630" s="1" t="s">
        <v>5</v>
      </c>
      <c r="E630" s="3">
        <v>1320</v>
      </c>
      <c r="F630" s="1">
        <v>26</v>
      </c>
      <c r="G630" s="1">
        <v>35.9</v>
      </c>
      <c r="H630" s="1">
        <v>25.6</v>
      </c>
      <c r="I630" s="1">
        <v>29.9</v>
      </c>
      <c r="J630" s="1">
        <v>31</v>
      </c>
      <c r="K630" s="1">
        <v>29.9</v>
      </c>
      <c r="L630" s="4">
        <v>3551</v>
      </c>
      <c r="M630" s="3">
        <v>23983.67</v>
      </c>
      <c r="N630" s="1">
        <v>547.07000000000005</v>
      </c>
      <c r="O630" s="1" t="s">
        <v>1158</v>
      </c>
      <c r="P630" s="4">
        <v>47000</v>
      </c>
      <c r="Q630" s="46">
        <v>1314.9</v>
      </c>
    </row>
    <row r="631" spans="1:17" ht="16.8" thickBot="1" x14ac:dyDescent="0.35">
      <c r="A631" s="5" t="s">
        <v>44</v>
      </c>
      <c r="B631" s="6">
        <v>43626</v>
      </c>
      <c r="C631" s="6">
        <v>43643</v>
      </c>
      <c r="D631" s="5" t="s">
        <v>5</v>
      </c>
      <c r="E631" s="7">
        <v>1320</v>
      </c>
      <c r="F631" s="5">
        <v>25.2</v>
      </c>
      <c r="G631" s="5">
        <v>33.15</v>
      </c>
      <c r="H631" s="5">
        <v>23.75</v>
      </c>
      <c r="I631" s="5">
        <v>28.3</v>
      </c>
      <c r="J631" s="5">
        <v>26.75</v>
      </c>
      <c r="K631" s="5">
        <v>28.3</v>
      </c>
      <c r="L631" s="8">
        <v>2696</v>
      </c>
      <c r="M631" s="7">
        <v>18179.259999999998</v>
      </c>
      <c r="N631" s="5">
        <v>385.66</v>
      </c>
      <c r="O631" s="5" t="s">
        <v>748</v>
      </c>
      <c r="P631" s="8">
        <v>-35000</v>
      </c>
      <c r="Q631" s="47">
        <v>1319.15</v>
      </c>
    </row>
    <row r="632" spans="1:17" ht="16.8" thickBot="1" x14ac:dyDescent="0.35">
      <c r="A632" s="1" t="s">
        <v>44</v>
      </c>
      <c r="B632" s="2">
        <v>43627</v>
      </c>
      <c r="C632" s="2">
        <v>43643</v>
      </c>
      <c r="D632" s="1" t="s">
        <v>5</v>
      </c>
      <c r="E632" s="3">
        <v>1320</v>
      </c>
      <c r="F632" s="1">
        <v>25</v>
      </c>
      <c r="G632" s="1">
        <v>29.05</v>
      </c>
      <c r="H632" s="1">
        <v>18.05</v>
      </c>
      <c r="I632" s="1">
        <v>20.45</v>
      </c>
      <c r="J632" s="1">
        <v>19.55</v>
      </c>
      <c r="K632" s="1">
        <v>20.45</v>
      </c>
      <c r="L632" s="4">
        <v>3228</v>
      </c>
      <c r="M632" s="3">
        <v>21668.49</v>
      </c>
      <c r="N632" s="1">
        <v>363.69</v>
      </c>
      <c r="O632" s="1" t="s">
        <v>1159</v>
      </c>
      <c r="P632" s="4">
        <v>79500</v>
      </c>
      <c r="Q632" s="46">
        <v>1329.15</v>
      </c>
    </row>
    <row r="633" spans="1:17" ht="16.8" thickBot="1" x14ac:dyDescent="0.35">
      <c r="A633" s="5" t="s">
        <v>44</v>
      </c>
      <c r="B633" s="6">
        <v>43628</v>
      </c>
      <c r="C633" s="6">
        <v>43643</v>
      </c>
      <c r="D633" s="5" t="s">
        <v>5</v>
      </c>
      <c r="E633" s="7">
        <v>1320</v>
      </c>
      <c r="F633" s="5">
        <v>19.5</v>
      </c>
      <c r="G633" s="5">
        <v>21.7</v>
      </c>
      <c r="H633" s="5">
        <v>16.7</v>
      </c>
      <c r="I633" s="5">
        <v>19.45</v>
      </c>
      <c r="J633" s="5">
        <v>18.75</v>
      </c>
      <c r="K633" s="5">
        <v>19.45</v>
      </c>
      <c r="L633" s="8">
        <v>3282</v>
      </c>
      <c r="M633" s="7">
        <v>21976.11</v>
      </c>
      <c r="N633" s="5">
        <v>314.91000000000003</v>
      </c>
      <c r="O633" s="5" t="s">
        <v>1160</v>
      </c>
      <c r="P633" s="8">
        <v>-1000</v>
      </c>
      <c r="Q633" s="47">
        <v>1332.15</v>
      </c>
    </row>
    <row r="634" spans="1:17" ht="16.8" thickBot="1" x14ac:dyDescent="0.35">
      <c r="A634" s="1" t="s">
        <v>44</v>
      </c>
      <c r="B634" s="2">
        <v>43629</v>
      </c>
      <c r="C634" s="2">
        <v>43643</v>
      </c>
      <c r="D634" s="1" t="s">
        <v>5</v>
      </c>
      <c r="E634" s="3">
        <v>1320</v>
      </c>
      <c r="F634" s="1">
        <v>20</v>
      </c>
      <c r="G634" s="1">
        <v>28.3</v>
      </c>
      <c r="H634" s="1">
        <v>17.850000000000001</v>
      </c>
      <c r="I634" s="1">
        <v>19.7</v>
      </c>
      <c r="J634" s="1">
        <v>21.5</v>
      </c>
      <c r="K634" s="1">
        <v>19.7</v>
      </c>
      <c r="L634" s="4">
        <v>4268</v>
      </c>
      <c r="M634" s="3">
        <v>28654.16</v>
      </c>
      <c r="N634" s="1">
        <v>485.36</v>
      </c>
      <c r="O634" s="1" t="s">
        <v>1161</v>
      </c>
      <c r="P634" s="4">
        <v>20500</v>
      </c>
      <c r="Q634" s="46">
        <v>1327.25</v>
      </c>
    </row>
    <row r="635" spans="1:17" ht="16.8" thickBot="1" x14ac:dyDescent="0.35">
      <c r="A635" s="5" t="s">
        <v>44</v>
      </c>
      <c r="B635" s="6">
        <v>43630</v>
      </c>
      <c r="C635" s="6">
        <v>43643</v>
      </c>
      <c r="D635" s="5" t="s">
        <v>5</v>
      </c>
      <c r="E635" s="7">
        <v>1320</v>
      </c>
      <c r="F635" s="5">
        <v>21</v>
      </c>
      <c r="G635" s="5">
        <v>27.2</v>
      </c>
      <c r="H635" s="5">
        <v>18.75</v>
      </c>
      <c r="I635" s="5">
        <v>22.75</v>
      </c>
      <c r="J635" s="5">
        <v>23.55</v>
      </c>
      <c r="K635" s="5">
        <v>22.75</v>
      </c>
      <c r="L635" s="8">
        <v>3023</v>
      </c>
      <c r="M635" s="7">
        <v>20309.39</v>
      </c>
      <c r="N635" s="5">
        <v>357.59</v>
      </c>
      <c r="O635" s="5" t="s">
        <v>1162</v>
      </c>
      <c r="P635" s="8">
        <v>81000</v>
      </c>
      <c r="Q635" s="47">
        <v>1317.55</v>
      </c>
    </row>
    <row r="636" spans="1:17" ht="16.8" thickBot="1" x14ac:dyDescent="0.35">
      <c r="A636" s="1" t="s">
        <v>44</v>
      </c>
      <c r="B636" s="2">
        <v>43633</v>
      </c>
      <c r="C636" s="2">
        <v>43643</v>
      </c>
      <c r="D636" s="1" t="s">
        <v>5</v>
      </c>
      <c r="E636" s="3">
        <v>1320</v>
      </c>
      <c r="F636" s="1">
        <v>25</v>
      </c>
      <c r="G636" s="1">
        <v>43</v>
      </c>
      <c r="H636" s="1">
        <v>25</v>
      </c>
      <c r="I636" s="1">
        <v>41.5</v>
      </c>
      <c r="J636" s="1">
        <v>40.799999999999997</v>
      </c>
      <c r="K636" s="1">
        <v>41.5</v>
      </c>
      <c r="L636" s="4">
        <v>2159</v>
      </c>
      <c r="M636" s="3">
        <v>14637.5</v>
      </c>
      <c r="N636" s="1">
        <v>388.1</v>
      </c>
      <c r="O636" s="1" t="s">
        <v>1163</v>
      </c>
      <c r="P636" s="1" t="s">
        <v>1164</v>
      </c>
      <c r="Q636" s="46">
        <v>1282.3</v>
      </c>
    </row>
    <row r="637" spans="1:17" ht="16.8" thickBot="1" x14ac:dyDescent="0.35">
      <c r="A637" s="5" t="s">
        <v>44</v>
      </c>
      <c r="B637" s="6">
        <v>43634</v>
      </c>
      <c r="C637" s="6">
        <v>43643</v>
      </c>
      <c r="D637" s="5" t="s">
        <v>5</v>
      </c>
      <c r="E637" s="7">
        <v>1320</v>
      </c>
      <c r="F637" s="5">
        <v>44</v>
      </c>
      <c r="G637" s="5">
        <v>51.2</v>
      </c>
      <c r="H637" s="5">
        <v>35.1</v>
      </c>
      <c r="I637" s="5">
        <v>40.25</v>
      </c>
      <c r="J637" s="5">
        <v>42.85</v>
      </c>
      <c r="K637" s="5">
        <v>40.25</v>
      </c>
      <c r="L637" s="5">
        <v>682</v>
      </c>
      <c r="M637" s="7">
        <v>4643.8</v>
      </c>
      <c r="N637" s="5">
        <v>142.6</v>
      </c>
      <c r="O637" s="5" t="s">
        <v>1165</v>
      </c>
      <c r="P637" s="8">
        <v>-20500</v>
      </c>
      <c r="Q637" s="47">
        <v>1281</v>
      </c>
    </row>
    <row r="638" spans="1:17" ht="16.8" thickBot="1" x14ac:dyDescent="0.35">
      <c r="A638" s="1" t="s">
        <v>44</v>
      </c>
      <c r="B638" s="2">
        <v>43635</v>
      </c>
      <c r="C638" s="2">
        <v>43643</v>
      </c>
      <c r="D638" s="1" t="s">
        <v>5</v>
      </c>
      <c r="E638" s="3">
        <v>1320</v>
      </c>
      <c r="F638" s="1">
        <v>37.65</v>
      </c>
      <c r="G638" s="1">
        <v>56.85</v>
      </c>
      <c r="H638" s="1">
        <v>26.6</v>
      </c>
      <c r="I638" s="1">
        <v>42.9</v>
      </c>
      <c r="J638" s="1">
        <v>38.5</v>
      </c>
      <c r="K638" s="1">
        <v>42.9</v>
      </c>
      <c r="L638" s="4">
        <v>1150</v>
      </c>
      <c r="M638" s="3">
        <v>7804.34</v>
      </c>
      <c r="N638" s="1">
        <v>214.34</v>
      </c>
      <c r="O638" s="1" t="s">
        <v>1166</v>
      </c>
      <c r="P638" s="1" t="s">
        <v>1167</v>
      </c>
      <c r="Q638" s="46">
        <v>1277.3499999999999</v>
      </c>
    </row>
    <row r="639" spans="1:17" ht="16.8" thickBot="1" x14ac:dyDescent="0.35">
      <c r="A639" s="5" t="s">
        <v>44</v>
      </c>
      <c r="B639" s="6">
        <v>43636</v>
      </c>
      <c r="C639" s="6">
        <v>43643</v>
      </c>
      <c r="D639" s="5" t="s">
        <v>5</v>
      </c>
      <c r="E639" s="7">
        <v>1320</v>
      </c>
      <c r="F639" s="5">
        <v>37.25</v>
      </c>
      <c r="G639" s="5">
        <v>41.85</v>
      </c>
      <c r="H639" s="5">
        <v>24.95</v>
      </c>
      <c r="I639" s="5">
        <v>26</v>
      </c>
      <c r="J639" s="5">
        <v>25</v>
      </c>
      <c r="K639" s="5">
        <v>26</v>
      </c>
      <c r="L639" s="5">
        <v>286</v>
      </c>
      <c r="M639" s="7">
        <v>1934.24</v>
      </c>
      <c r="N639" s="5">
        <v>46.64</v>
      </c>
      <c r="O639" s="5" t="s">
        <v>1168</v>
      </c>
      <c r="P639" s="8">
        <v>-15500</v>
      </c>
      <c r="Q639" s="47">
        <v>1296.75</v>
      </c>
    </row>
    <row r="640" spans="1:17" ht="16.8" thickBot="1" x14ac:dyDescent="0.35">
      <c r="A640" s="1" t="s">
        <v>44</v>
      </c>
      <c r="B640" s="2">
        <v>43637</v>
      </c>
      <c r="C640" s="2">
        <v>43643</v>
      </c>
      <c r="D640" s="1" t="s">
        <v>5</v>
      </c>
      <c r="E640" s="3">
        <v>1320</v>
      </c>
      <c r="F640" s="1">
        <v>31.5</v>
      </c>
      <c r="G640" s="1">
        <v>42.15</v>
      </c>
      <c r="H640" s="1">
        <v>28</v>
      </c>
      <c r="I640" s="1">
        <v>38.85</v>
      </c>
      <c r="J640" s="1">
        <v>40.15</v>
      </c>
      <c r="K640" s="1">
        <v>38.85</v>
      </c>
      <c r="L640" s="1">
        <v>507</v>
      </c>
      <c r="M640" s="3">
        <v>3436.97</v>
      </c>
      <c r="N640" s="1">
        <v>90.77</v>
      </c>
      <c r="O640" s="1" t="s">
        <v>1169</v>
      </c>
      <c r="P640" s="4">
        <v>-41000</v>
      </c>
      <c r="Q640" s="46">
        <v>1279.5</v>
      </c>
    </row>
    <row r="641" spans="1:17" ht="16.8" thickBot="1" x14ac:dyDescent="0.35">
      <c r="A641" s="5" t="s">
        <v>44</v>
      </c>
      <c r="B641" s="6">
        <v>43640</v>
      </c>
      <c r="C641" s="6">
        <v>43643</v>
      </c>
      <c r="D641" s="5" t="s">
        <v>5</v>
      </c>
      <c r="E641" s="7">
        <v>1320</v>
      </c>
      <c r="F641" s="5">
        <v>45</v>
      </c>
      <c r="G641" s="5">
        <v>57.8</v>
      </c>
      <c r="H641" s="5">
        <v>44.5</v>
      </c>
      <c r="I641" s="5">
        <v>54.75</v>
      </c>
      <c r="J641" s="5">
        <v>55.75</v>
      </c>
      <c r="K641" s="5">
        <v>54.75</v>
      </c>
      <c r="L641" s="5">
        <v>121</v>
      </c>
      <c r="M641" s="5">
        <v>831.04</v>
      </c>
      <c r="N641" s="5">
        <v>32.44</v>
      </c>
      <c r="O641" s="5" t="s">
        <v>1170</v>
      </c>
      <c r="P641" s="8">
        <v>-22000</v>
      </c>
      <c r="Q641" s="47">
        <v>1262.4000000000001</v>
      </c>
    </row>
    <row r="642" spans="1:17" ht="16.8" thickBot="1" x14ac:dyDescent="0.35">
      <c r="A642" s="1" t="s">
        <v>44</v>
      </c>
      <c r="B642" s="2">
        <v>43641</v>
      </c>
      <c r="C642" s="2">
        <v>43643</v>
      </c>
      <c r="D642" s="1" t="s">
        <v>5</v>
      </c>
      <c r="E642" s="3">
        <v>1320</v>
      </c>
      <c r="F642" s="1">
        <v>59</v>
      </c>
      <c r="G642" s="1">
        <v>60</v>
      </c>
      <c r="H642" s="1">
        <v>23.2</v>
      </c>
      <c r="I642" s="1">
        <v>24.75</v>
      </c>
      <c r="J642" s="1">
        <v>25.4</v>
      </c>
      <c r="K642" s="1">
        <v>24.75</v>
      </c>
      <c r="L642" s="1">
        <v>337</v>
      </c>
      <c r="M642" s="3">
        <v>2285.9499999999998</v>
      </c>
      <c r="N642" s="1">
        <v>61.75</v>
      </c>
      <c r="O642" s="1" t="s">
        <v>1171</v>
      </c>
      <c r="P642" s="4">
        <v>-53500</v>
      </c>
      <c r="Q642" s="46">
        <v>1295.8499999999999</v>
      </c>
    </row>
    <row r="643" spans="1:17" ht="16.8" thickBot="1" x14ac:dyDescent="0.35">
      <c r="A643" s="5" t="s">
        <v>44</v>
      </c>
      <c r="B643" s="6">
        <v>43642</v>
      </c>
      <c r="C643" s="6">
        <v>43643</v>
      </c>
      <c r="D643" s="5" t="s">
        <v>5</v>
      </c>
      <c r="E643" s="7">
        <v>1320</v>
      </c>
      <c r="F643" s="5">
        <v>29.05</v>
      </c>
      <c r="G643" s="5">
        <v>32.200000000000003</v>
      </c>
      <c r="H643" s="5">
        <v>18.350000000000001</v>
      </c>
      <c r="I643" s="5">
        <v>23.4</v>
      </c>
      <c r="J643" s="5">
        <v>25.6</v>
      </c>
      <c r="K643" s="5">
        <v>23.4</v>
      </c>
      <c r="L643" s="8">
        <v>1109</v>
      </c>
      <c r="M643" s="7">
        <v>7448.24</v>
      </c>
      <c r="N643" s="5">
        <v>128.84</v>
      </c>
      <c r="O643" s="5" t="s">
        <v>1172</v>
      </c>
      <c r="P643" s="8">
        <v>-39500</v>
      </c>
      <c r="Q643" s="47">
        <v>1294.1500000000001</v>
      </c>
    </row>
    <row r="644" spans="1:17" ht="16.8" thickBot="1" x14ac:dyDescent="0.35">
      <c r="A644" s="1" t="s">
        <v>44</v>
      </c>
      <c r="B644" s="2">
        <v>43643</v>
      </c>
      <c r="C644" s="2">
        <v>43643</v>
      </c>
      <c r="D644" s="1" t="s">
        <v>5</v>
      </c>
      <c r="E644" s="3">
        <v>1320</v>
      </c>
      <c r="F644" s="1">
        <v>28.9</v>
      </c>
      <c r="G644" s="1">
        <v>45.9</v>
      </c>
      <c r="H644" s="1">
        <v>25</v>
      </c>
      <c r="I644" s="1">
        <v>44.75</v>
      </c>
      <c r="J644" s="1">
        <v>45.5</v>
      </c>
      <c r="K644" s="1">
        <v>0</v>
      </c>
      <c r="L644" s="1">
        <v>485</v>
      </c>
      <c r="M644" s="3">
        <v>3282.47</v>
      </c>
      <c r="N644" s="1">
        <v>81.47</v>
      </c>
      <c r="O644" s="4">
        <v>88000</v>
      </c>
      <c r="P644" s="4">
        <v>-85000</v>
      </c>
      <c r="Q644" s="46">
        <v>1274.1500000000001</v>
      </c>
    </row>
  </sheetData>
  <mergeCells count="372">
    <mergeCell ref="O623:O625"/>
    <mergeCell ref="P623:P625"/>
    <mergeCell ref="Q623:Q625"/>
    <mergeCell ref="G623:G625"/>
    <mergeCell ref="H623:H625"/>
    <mergeCell ref="I623:I625"/>
    <mergeCell ref="J623:J625"/>
    <mergeCell ref="K623:K625"/>
    <mergeCell ref="L623:L625"/>
    <mergeCell ref="K600:K602"/>
    <mergeCell ref="L600:L602"/>
    <mergeCell ref="O600:O602"/>
    <mergeCell ref="P600:P602"/>
    <mergeCell ref="Q600:Q602"/>
    <mergeCell ref="A623:A625"/>
    <mergeCell ref="B623:B625"/>
    <mergeCell ref="C623:C625"/>
    <mergeCell ref="E623:E625"/>
    <mergeCell ref="F623:F625"/>
    <mergeCell ref="N577:N579"/>
    <mergeCell ref="A600:A602"/>
    <mergeCell ref="B600:B602"/>
    <mergeCell ref="C600:C602"/>
    <mergeCell ref="E600:E602"/>
    <mergeCell ref="F600:F602"/>
    <mergeCell ref="G600:G602"/>
    <mergeCell ref="H600:H602"/>
    <mergeCell ref="I600:I602"/>
    <mergeCell ref="J600:J602"/>
    <mergeCell ref="G577:G579"/>
    <mergeCell ref="H577:H579"/>
    <mergeCell ref="I577:I579"/>
    <mergeCell ref="J577:J579"/>
    <mergeCell ref="L577:L579"/>
    <mergeCell ref="M577:M579"/>
    <mergeCell ref="A577:A579"/>
    <mergeCell ref="B577:B579"/>
    <mergeCell ref="C577:C579"/>
    <mergeCell ref="D577:D579"/>
    <mergeCell ref="E577:E579"/>
    <mergeCell ref="F577:F579"/>
    <mergeCell ref="J554:J556"/>
    <mergeCell ref="K554:K556"/>
    <mergeCell ref="L554:L556"/>
    <mergeCell ref="O554:O556"/>
    <mergeCell ref="P554:P556"/>
    <mergeCell ref="Q554:Q556"/>
    <mergeCell ref="P531:P533"/>
    <mergeCell ref="Q531:Q533"/>
    <mergeCell ref="A554:A556"/>
    <mergeCell ref="B554:B556"/>
    <mergeCell ref="C554:C556"/>
    <mergeCell ref="E554:E556"/>
    <mergeCell ref="F554:F556"/>
    <mergeCell ref="G554:G556"/>
    <mergeCell ref="H554:H556"/>
    <mergeCell ref="I554:I556"/>
    <mergeCell ref="H531:H533"/>
    <mergeCell ref="I531:I533"/>
    <mergeCell ref="J531:J533"/>
    <mergeCell ref="K531:K533"/>
    <mergeCell ref="L531:L533"/>
    <mergeCell ref="O531:O533"/>
    <mergeCell ref="A531:A533"/>
    <mergeCell ref="B531:B533"/>
    <mergeCell ref="C531:C533"/>
    <mergeCell ref="E531:E533"/>
    <mergeCell ref="F531:F533"/>
    <mergeCell ref="G531:G533"/>
    <mergeCell ref="J521:J523"/>
    <mergeCell ref="K521:K523"/>
    <mergeCell ref="L521:L523"/>
    <mergeCell ref="O521:O523"/>
    <mergeCell ref="P521:P523"/>
    <mergeCell ref="Q521:Q523"/>
    <mergeCell ref="P511:P513"/>
    <mergeCell ref="Q511:Q513"/>
    <mergeCell ref="A521:A523"/>
    <mergeCell ref="B521:B523"/>
    <mergeCell ref="C521:C523"/>
    <mergeCell ref="E521:E523"/>
    <mergeCell ref="F521:F523"/>
    <mergeCell ref="G521:G523"/>
    <mergeCell ref="H521:H523"/>
    <mergeCell ref="I521:I523"/>
    <mergeCell ref="H511:H513"/>
    <mergeCell ref="I511:I513"/>
    <mergeCell ref="J511:J513"/>
    <mergeCell ref="K511:K513"/>
    <mergeCell ref="L511:L513"/>
    <mergeCell ref="O511:O513"/>
    <mergeCell ref="A511:A513"/>
    <mergeCell ref="B511:B513"/>
    <mergeCell ref="C511:C513"/>
    <mergeCell ref="E511:E513"/>
    <mergeCell ref="F511:F513"/>
    <mergeCell ref="G511:G513"/>
    <mergeCell ref="J488:J490"/>
    <mergeCell ref="K488:K490"/>
    <mergeCell ref="L488:L490"/>
    <mergeCell ref="O488:O490"/>
    <mergeCell ref="P488:P490"/>
    <mergeCell ref="Q488:Q490"/>
    <mergeCell ref="P465:P467"/>
    <mergeCell ref="Q465:Q467"/>
    <mergeCell ref="A488:A490"/>
    <mergeCell ref="B488:B490"/>
    <mergeCell ref="C488:C490"/>
    <mergeCell ref="E488:E490"/>
    <mergeCell ref="F488:F490"/>
    <mergeCell ref="G488:G490"/>
    <mergeCell ref="H488:H490"/>
    <mergeCell ref="I488:I490"/>
    <mergeCell ref="H465:H467"/>
    <mergeCell ref="I465:I467"/>
    <mergeCell ref="J465:J467"/>
    <mergeCell ref="K465:K467"/>
    <mergeCell ref="L465:L467"/>
    <mergeCell ref="O465:O467"/>
    <mergeCell ref="A465:A467"/>
    <mergeCell ref="B465:B467"/>
    <mergeCell ref="C465:C467"/>
    <mergeCell ref="E465:E467"/>
    <mergeCell ref="F465:F467"/>
    <mergeCell ref="G465:G467"/>
    <mergeCell ref="P442:P444"/>
    <mergeCell ref="Q442:Q444"/>
    <mergeCell ref="H442:H444"/>
    <mergeCell ref="I442:I444"/>
    <mergeCell ref="J442:J444"/>
    <mergeCell ref="K442:K444"/>
    <mergeCell ref="L442:L444"/>
    <mergeCell ref="O442:O444"/>
    <mergeCell ref="A442:A444"/>
    <mergeCell ref="B442:B444"/>
    <mergeCell ref="C442:C444"/>
    <mergeCell ref="E442:E444"/>
    <mergeCell ref="F442:F444"/>
    <mergeCell ref="G442:G444"/>
    <mergeCell ref="J398:J400"/>
    <mergeCell ref="K398:K400"/>
    <mergeCell ref="L398:L400"/>
    <mergeCell ref="O398:O400"/>
    <mergeCell ref="P398:P400"/>
    <mergeCell ref="Q398:Q400"/>
    <mergeCell ref="P375:P377"/>
    <mergeCell ref="Q375:Q377"/>
    <mergeCell ref="A398:A400"/>
    <mergeCell ref="B398:B400"/>
    <mergeCell ref="C398:C400"/>
    <mergeCell ref="E398:E400"/>
    <mergeCell ref="F398:F400"/>
    <mergeCell ref="G398:G400"/>
    <mergeCell ref="H398:H400"/>
    <mergeCell ref="I398:I400"/>
    <mergeCell ref="H375:H377"/>
    <mergeCell ref="I375:I377"/>
    <mergeCell ref="J375:J377"/>
    <mergeCell ref="K375:K377"/>
    <mergeCell ref="L375:L377"/>
    <mergeCell ref="O375:O377"/>
    <mergeCell ref="J352:J354"/>
    <mergeCell ref="L352:L354"/>
    <mergeCell ref="M352:M354"/>
    <mergeCell ref="N352:N354"/>
    <mergeCell ref="A375:A377"/>
    <mergeCell ref="B375:B377"/>
    <mergeCell ref="C375:C377"/>
    <mergeCell ref="E375:E377"/>
    <mergeCell ref="F375:F377"/>
    <mergeCell ref="G375:G377"/>
    <mergeCell ref="Q329:Q331"/>
    <mergeCell ref="A352:A354"/>
    <mergeCell ref="B352:B354"/>
    <mergeCell ref="C352:C354"/>
    <mergeCell ref="D352:D354"/>
    <mergeCell ref="E352:E354"/>
    <mergeCell ref="F352:F354"/>
    <mergeCell ref="G352:G354"/>
    <mergeCell ref="H352:H354"/>
    <mergeCell ref="I352:I354"/>
    <mergeCell ref="I329:I331"/>
    <mergeCell ref="J329:J331"/>
    <mergeCell ref="K329:K331"/>
    <mergeCell ref="L329:L331"/>
    <mergeCell ref="O329:O331"/>
    <mergeCell ref="P329:P331"/>
    <mergeCell ref="O303:O305"/>
    <mergeCell ref="P303:P305"/>
    <mergeCell ref="Q303:Q305"/>
    <mergeCell ref="A329:A331"/>
    <mergeCell ref="B329:B331"/>
    <mergeCell ref="C329:C331"/>
    <mergeCell ref="E329:E331"/>
    <mergeCell ref="F329:F331"/>
    <mergeCell ref="G329:G331"/>
    <mergeCell ref="H329:H331"/>
    <mergeCell ref="G303:G305"/>
    <mergeCell ref="H303:H305"/>
    <mergeCell ref="I303:I305"/>
    <mergeCell ref="J303:J305"/>
    <mergeCell ref="K303:K305"/>
    <mergeCell ref="L303:L305"/>
    <mergeCell ref="I280:I282"/>
    <mergeCell ref="J280:J282"/>
    <mergeCell ref="L280:L282"/>
    <mergeCell ref="M280:M282"/>
    <mergeCell ref="N280:N282"/>
    <mergeCell ref="A303:A305"/>
    <mergeCell ref="B303:B305"/>
    <mergeCell ref="C303:C305"/>
    <mergeCell ref="E303:E305"/>
    <mergeCell ref="F303:F305"/>
    <mergeCell ref="P257:P259"/>
    <mergeCell ref="Q257:Q259"/>
    <mergeCell ref="A280:A282"/>
    <mergeCell ref="B280:B282"/>
    <mergeCell ref="C280:C282"/>
    <mergeCell ref="D280:D282"/>
    <mergeCell ref="E280:E282"/>
    <mergeCell ref="F280:F282"/>
    <mergeCell ref="G280:G282"/>
    <mergeCell ref="H280:H282"/>
    <mergeCell ref="H257:H259"/>
    <mergeCell ref="I257:I259"/>
    <mergeCell ref="J257:J259"/>
    <mergeCell ref="K257:K259"/>
    <mergeCell ref="L257:L259"/>
    <mergeCell ref="O257:O259"/>
    <mergeCell ref="G234:G236"/>
    <mergeCell ref="H234:H236"/>
    <mergeCell ref="I234:I236"/>
    <mergeCell ref="J234:J236"/>
    <mergeCell ref="A257:A259"/>
    <mergeCell ref="B257:B259"/>
    <mergeCell ref="C257:C259"/>
    <mergeCell ref="E257:E259"/>
    <mergeCell ref="F257:F259"/>
    <mergeCell ref="G257:G259"/>
    <mergeCell ref="K234:K236"/>
    <mergeCell ref="L234:L236"/>
    <mergeCell ref="O234:O236"/>
    <mergeCell ref="P234:P236"/>
    <mergeCell ref="Q234:Q236"/>
    <mergeCell ref="A234:A236"/>
    <mergeCell ref="B234:B236"/>
    <mergeCell ref="C234:C236"/>
    <mergeCell ref="E234:E236"/>
    <mergeCell ref="F234:F236"/>
    <mergeCell ref="N211:N213"/>
    <mergeCell ref="G211:G213"/>
    <mergeCell ref="H211:H213"/>
    <mergeCell ref="I211:I213"/>
    <mergeCell ref="J211:J213"/>
    <mergeCell ref="L211:L213"/>
    <mergeCell ref="M211:M213"/>
    <mergeCell ref="A211:A213"/>
    <mergeCell ref="B211:B213"/>
    <mergeCell ref="C211:C213"/>
    <mergeCell ref="D211:D213"/>
    <mergeCell ref="E211:E213"/>
    <mergeCell ref="F211:F213"/>
    <mergeCell ref="J188:J190"/>
    <mergeCell ref="K188:K190"/>
    <mergeCell ref="L188:L190"/>
    <mergeCell ref="O188:O190"/>
    <mergeCell ref="P188:P190"/>
    <mergeCell ref="Q188:Q190"/>
    <mergeCell ref="P164:P166"/>
    <mergeCell ref="Q164:Q166"/>
    <mergeCell ref="A188:A190"/>
    <mergeCell ref="B188:B190"/>
    <mergeCell ref="C188:C190"/>
    <mergeCell ref="E188:E190"/>
    <mergeCell ref="F188:F190"/>
    <mergeCell ref="G188:G190"/>
    <mergeCell ref="H188:H190"/>
    <mergeCell ref="I188:I190"/>
    <mergeCell ref="H164:H166"/>
    <mergeCell ref="I164:I166"/>
    <mergeCell ref="J164:J166"/>
    <mergeCell ref="K164:K166"/>
    <mergeCell ref="L164:L166"/>
    <mergeCell ref="O164:O166"/>
    <mergeCell ref="A164:A166"/>
    <mergeCell ref="B164:B166"/>
    <mergeCell ref="C164:C166"/>
    <mergeCell ref="E164:E166"/>
    <mergeCell ref="F164:F166"/>
    <mergeCell ref="G164:G166"/>
    <mergeCell ref="H140:H142"/>
    <mergeCell ref="I140:I142"/>
    <mergeCell ref="J140:J142"/>
    <mergeCell ref="L140:L142"/>
    <mergeCell ref="M140:M142"/>
    <mergeCell ref="N140:N142"/>
    <mergeCell ref="O117:O119"/>
    <mergeCell ref="P117:P119"/>
    <mergeCell ref="Q117:Q119"/>
    <mergeCell ref="A140:A142"/>
    <mergeCell ref="B140:B142"/>
    <mergeCell ref="C140:C142"/>
    <mergeCell ref="D140:D142"/>
    <mergeCell ref="E140:E142"/>
    <mergeCell ref="F140:F142"/>
    <mergeCell ref="G140:G142"/>
    <mergeCell ref="G117:G119"/>
    <mergeCell ref="H117:H119"/>
    <mergeCell ref="I117:I119"/>
    <mergeCell ref="J117:J119"/>
    <mergeCell ref="K117:K119"/>
    <mergeCell ref="L117:L119"/>
    <mergeCell ref="K94:K96"/>
    <mergeCell ref="L94:L96"/>
    <mergeCell ref="O94:O96"/>
    <mergeCell ref="P94:P96"/>
    <mergeCell ref="Q94:Q96"/>
    <mergeCell ref="A117:A119"/>
    <mergeCell ref="B117:B119"/>
    <mergeCell ref="C117:C119"/>
    <mergeCell ref="E117:E119"/>
    <mergeCell ref="F117:F119"/>
    <mergeCell ref="N71:N73"/>
    <mergeCell ref="A94:A96"/>
    <mergeCell ref="B94:B96"/>
    <mergeCell ref="C94:C96"/>
    <mergeCell ref="E94:E96"/>
    <mergeCell ref="F94:F96"/>
    <mergeCell ref="G94:G96"/>
    <mergeCell ref="H94:H96"/>
    <mergeCell ref="I94:I96"/>
    <mergeCell ref="J94:J96"/>
    <mergeCell ref="G71:G73"/>
    <mergeCell ref="H71:H73"/>
    <mergeCell ref="I71:I73"/>
    <mergeCell ref="J71:J73"/>
    <mergeCell ref="L71:L73"/>
    <mergeCell ref="M71:M73"/>
    <mergeCell ref="A71:A73"/>
    <mergeCell ref="B71:B73"/>
    <mergeCell ref="C71:C73"/>
    <mergeCell ref="D71:D73"/>
    <mergeCell ref="E71:E73"/>
    <mergeCell ref="F71:F73"/>
    <mergeCell ref="J45:J47"/>
    <mergeCell ref="K45:K47"/>
    <mergeCell ref="L45:L47"/>
    <mergeCell ref="O45:O47"/>
    <mergeCell ref="P45:P47"/>
    <mergeCell ref="Q45:Q47"/>
    <mergeCell ref="P22:P24"/>
    <mergeCell ref="Q22:Q24"/>
    <mergeCell ref="A45:A47"/>
    <mergeCell ref="B45:B47"/>
    <mergeCell ref="C45:C47"/>
    <mergeCell ref="E45:E47"/>
    <mergeCell ref="F45:F47"/>
    <mergeCell ref="G45:G47"/>
    <mergeCell ref="H45:H47"/>
    <mergeCell ref="I45:I47"/>
    <mergeCell ref="H22:H24"/>
    <mergeCell ref="I22:I24"/>
    <mergeCell ref="J22:J24"/>
    <mergeCell ref="K22:K24"/>
    <mergeCell ref="L22:L24"/>
    <mergeCell ref="O22:O24"/>
    <mergeCell ref="A22:A24"/>
    <mergeCell ref="B22:B24"/>
    <mergeCell ref="C22:C24"/>
    <mergeCell ref="E22:E24"/>
    <mergeCell ref="F22:F24"/>
    <mergeCell ref="G22:G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9A45-8CD3-4F82-8ABB-5BAE0DE9CC0A}">
  <dimension ref="A1:R109"/>
  <sheetViews>
    <sheetView topLeftCell="A19" workbookViewId="0">
      <selection activeCell="H24" sqref="H24:K28"/>
    </sheetView>
  </sheetViews>
  <sheetFormatPr defaultRowHeight="14.4" x14ac:dyDescent="0.3"/>
  <cols>
    <col min="1" max="1" width="10.6640625" bestFit="1" customWidth="1"/>
    <col min="2" max="2" width="10.5546875" bestFit="1" customWidth="1"/>
    <col min="3" max="3" width="10.44140625" bestFit="1" customWidth="1"/>
    <col min="8" max="8" width="12.33203125" bestFit="1" customWidth="1"/>
    <col min="9" max="9" width="8.5546875" bestFit="1" customWidth="1"/>
    <col min="10" max="10" width="8.5546875" customWidth="1"/>
    <col min="11" max="11" width="12.109375" bestFit="1" customWidth="1"/>
    <col min="14" max="14" width="10.33203125" bestFit="1" customWidth="1"/>
  </cols>
  <sheetData>
    <row r="1" spans="1:11" x14ac:dyDescent="0.3">
      <c r="A1" s="44" t="s">
        <v>7</v>
      </c>
      <c r="B1" s="44" t="s">
        <v>8</v>
      </c>
      <c r="C1" s="44" t="s">
        <v>14</v>
      </c>
      <c r="D1" s="44" t="s">
        <v>15</v>
      </c>
      <c r="E1" s="44" t="s">
        <v>16</v>
      </c>
      <c r="F1" s="44" t="s">
        <v>39</v>
      </c>
      <c r="H1" s="72" t="s">
        <v>10</v>
      </c>
      <c r="I1" s="72"/>
      <c r="J1" s="72"/>
      <c r="K1" s="72"/>
    </row>
    <row r="2" spans="1:11" x14ac:dyDescent="0.3">
      <c r="A2" s="48">
        <v>43717</v>
      </c>
      <c r="B2" s="49" t="s">
        <v>13</v>
      </c>
      <c r="C2" s="51">
        <v>671.55</v>
      </c>
      <c r="D2" s="51">
        <v>11.8</v>
      </c>
      <c r="E2" s="51">
        <v>10.55</v>
      </c>
      <c r="F2" s="51">
        <f t="shared" ref="F2:F14" si="0">D2+E2</f>
        <v>22.35</v>
      </c>
      <c r="H2" s="14" t="s">
        <v>9</v>
      </c>
      <c r="I2" s="45">
        <f>F2*-1</f>
        <v>-22.35</v>
      </c>
      <c r="J2" s="58">
        <v>1200</v>
      </c>
      <c r="K2" s="45">
        <f>I2*J2</f>
        <v>-26820</v>
      </c>
    </row>
    <row r="3" spans="1:11" x14ac:dyDescent="0.3">
      <c r="A3" s="52">
        <v>43719</v>
      </c>
      <c r="B3" s="53" t="s">
        <v>13</v>
      </c>
      <c r="C3" s="55">
        <v>681.7</v>
      </c>
      <c r="D3" s="55">
        <v>13.5</v>
      </c>
      <c r="E3" s="55">
        <v>6.25</v>
      </c>
      <c r="F3" s="55">
        <f t="shared" si="0"/>
        <v>19.75</v>
      </c>
      <c r="H3" s="14" t="s">
        <v>11</v>
      </c>
      <c r="I3" s="45">
        <f>F12</f>
        <v>28.349999999999998</v>
      </c>
      <c r="J3" s="58">
        <v>1200</v>
      </c>
      <c r="K3" s="45">
        <f t="shared" ref="K3:K4" si="1">I3*J3</f>
        <v>34020</v>
      </c>
    </row>
    <row r="4" spans="1:11" x14ac:dyDescent="0.3">
      <c r="A4" s="48">
        <v>43720</v>
      </c>
      <c r="B4" s="49" t="s">
        <v>13</v>
      </c>
      <c r="C4" s="51">
        <v>662.9</v>
      </c>
      <c r="D4" s="51">
        <v>7.85</v>
      </c>
      <c r="E4" s="51">
        <v>11.2</v>
      </c>
      <c r="F4" s="51">
        <f t="shared" si="0"/>
        <v>19.049999999999997</v>
      </c>
      <c r="H4" s="14" t="s">
        <v>12</v>
      </c>
      <c r="I4" s="45">
        <f>I2+I3</f>
        <v>5.9999999999999964</v>
      </c>
      <c r="J4" s="58">
        <v>1200</v>
      </c>
      <c r="K4" s="45">
        <f t="shared" si="1"/>
        <v>7199.9999999999955</v>
      </c>
    </row>
    <row r="5" spans="1:11" x14ac:dyDescent="0.3">
      <c r="A5" s="52">
        <v>43721</v>
      </c>
      <c r="B5" s="53" t="s">
        <v>13</v>
      </c>
      <c r="C5" s="55">
        <v>674.25</v>
      </c>
      <c r="D5" s="55">
        <v>11.15</v>
      </c>
      <c r="E5" s="55">
        <v>5.95</v>
      </c>
      <c r="F5" s="55">
        <f t="shared" si="0"/>
        <v>17.100000000000001</v>
      </c>
      <c r="H5" s="14" t="s">
        <v>40</v>
      </c>
      <c r="I5" s="15"/>
      <c r="J5" s="15"/>
      <c r="K5" s="15">
        <f>K4*100/ABS(K2)</f>
        <v>26.8456375838926</v>
      </c>
    </row>
    <row r="6" spans="1:11" x14ac:dyDescent="0.3">
      <c r="A6" s="48">
        <v>43724</v>
      </c>
      <c r="B6" s="49" t="s">
        <v>13</v>
      </c>
      <c r="C6" s="51">
        <v>670.9</v>
      </c>
      <c r="D6" s="51">
        <v>8.9499999999999993</v>
      </c>
      <c r="E6" s="51">
        <v>7</v>
      </c>
      <c r="F6" s="51">
        <f t="shared" si="0"/>
        <v>15.95</v>
      </c>
    </row>
    <row r="7" spans="1:11" x14ac:dyDescent="0.3">
      <c r="A7" s="52">
        <v>43725</v>
      </c>
      <c r="B7" s="53" t="s">
        <v>13</v>
      </c>
      <c r="C7" s="55">
        <v>640.45000000000005</v>
      </c>
      <c r="D7" s="55">
        <v>2.5</v>
      </c>
      <c r="E7" s="55">
        <v>23.8</v>
      </c>
      <c r="F7" s="55">
        <f t="shared" si="0"/>
        <v>26.3</v>
      </c>
    </row>
    <row r="8" spans="1:11" x14ac:dyDescent="0.3">
      <c r="A8" s="48">
        <v>43726</v>
      </c>
      <c r="B8" s="49" t="s">
        <v>13</v>
      </c>
      <c r="C8" s="51">
        <v>648.4</v>
      </c>
      <c r="D8" s="51">
        <v>2.2999999999999998</v>
      </c>
      <c r="E8" s="51">
        <v>17.8</v>
      </c>
      <c r="F8" s="51">
        <f t="shared" si="0"/>
        <v>20.100000000000001</v>
      </c>
    </row>
    <row r="9" spans="1:11" x14ac:dyDescent="0.3">
      <c r="A9" s="52">
        <v>43727</v>
      </c>
      <c r="B9" s="53" t="s">
        <v>13</v>
      </c>
      <c r="C9" s="55">
        <v>638.20000000000005</v>
      </c>
      <c r="D9" s="55">
        <v>1.25</v>
      </c>
      <c r="E9" s="55">
        <v>25.15</v>
      </c>
      <c r="F9" s="55">
        <f t="shared" si="0"/>
        <v>26.4</v>
      </c>
    </row>
    <row r="10" spans="1:11" x14ac:dyDescent="0.3">
      <c r="A10" s="48">
        <v>43728</v>
      </c>
      <c r="B10" s="49" t="s">
        <v>13</v>
      </c>
      <c r="C10" s="51">
        <v>680.35</v>
      </c>
      <c r="D10" s="51">
        <v>9</v>
      </c>
      <c r="E10" s="51">
        <v>4.0999999999999996</v>
      </c>
      <c r="F10" s="51">
        <f t="shared" si="0"/>
        <v>13.1</v>
      </c>
    </row>
    <row r="11" spans="1:11" x14ac:dyDescent="0.3">
      <c r="A11" s="52">
        <v>43731</v>
      </c>
      <c r="B11" s="53" t="s">
        <v>13</v>
      </c>
      <c r="C11" s="55">
        <v>725.5</v>
      </c>
      <c r="D11" s="55">
        <v>46</v>
      </c>
      <c r="E11" s="55">
        <v>1.2</v>
      </c>
      <c r="F11" s="55">
        <f t="shared" si="0"/>
        <v>47.2</v>
      </c>
    </row>
    <row r="12" spans="1:11" x14ac:dyDescent="0.3">
      <c r="A12" s="48">
        <v>43732</v>
      </c>
      <c r="B12" s="49" t="s">
        <v>13</v>
      </c>
      <c r="C12" s="51">
        <v>704.4</v>
      </c>
      <c r="D12" s="51">
        <v>27.7</v>
      </c>
      <c r="E12" s="51">
        <v>0.65</v>
      </c>
      <c r="F12" s="51">
        <f t="shared" si="0"/>
        <v>28.349999999999998</v>
      </c>
    </row>
    <row r="13" spans="1:11" x14ac:dyDescent="0.3">
      <c r="A13" s="52">
        <v>43733</v>
      </c>
      <c r="B13" s="53" t="s">
        <v>13</v>
      </c>
      <c r="C13" s="55">
        <v>694.95</v>
      </c>
      <c r="D13" s="55">
        <v>12.05</v>
      </c>
      <c r="E13" s="55">
        <v>2.5</v>
      </c>
      <c r="F13" s="55">
        <f t="shared" si="0"/>
        <v>14.55</v>
      </c>
    </row>
    <row r="14" spans="1:11" x14ac:dyDescent="0.3">
      <c r="A14" s="48">
        <v>43734</v>
      </c>
      <c r="B14" s="49" t="s">
        <v>13</v>
      </c>
      <c r="C14" s="51">
        <v>699.9</v>
      </c>
      <c r="D14" s="51">
        <v>19.75</v>
      </c>
      <c r="E14" s="51">
        <v>0.05</v>
      </c>
      <c r="F14" s="51">
        <f t="shared" si="0"/>
        <v>19.8</v>
      </c>
    </row>
    <row r="16" spans="1:11" x14ac:dyDescent="0.3">
      <c r="A16" s="44" t="s">
        <v>7</v>
      </c>
      <c r="B16" s="44" t="s">
        <v>8</v>
      </c>
      <c r="C16" s="44" t="s">
        <v>14</v>
      </c>
      <c r="D16" s="44" t="s">
        <v>166</v>
      </c>
      <c r="E16" s="44" t="s">
        <v>167</v>
      </c>
      <c r="F16" s="44" t="s">
        <v>39</v>
      </c>
      <c r="H16" s="72" t="s">
        <v>10</v>
      </c>
      <c r="I16" s="72"/>
      <c r="J16" s="72"/>
      <c r="K16" s="72"/>
    </row>
    <row r="17" spans="1:11" x14ac:dyDescent="0.3">
      <c r="A17" s="52">
        <v>43735</v>
      </c>
      <c r="B17" s="53" t="s">
        <v>13</v>
      </c>
      <c r="C17" s="55">
        <v>700.6</v>
      </c>
      <c r="D17" s="55">
        <v>25</v>
      </c>
      <c r="E17" s="55">
        <v>20.3</v>
      </c>
      <c r="F17" s="55">
        <f t="shared" ref="F17:F22" si="2">D17+E17</f>
        <v>45.3</v>
      </c>
      <c r="H17" s="14" t="s">
        <v>9</v>
      </c>
      <c r="I17" s="45">
        <f>F17*-1</f>
        <v>-45.3</v>
      </c>
      <c r="J17" s="58">
        <v>1200</v>
      </c>
      <c r="K17" s="45">
        <f>I17*J17</f>
        <v>-54360</v>
      </c>
    </row>
    <row r="18" spans="1:11" x14ac:dyDescent="0.3">
      <c r="A18" s="48">
        <v>43738</v>
      </c>
      <c r="B18" s="49" t="s">
        <v>13</v>
      </c>
      <c r="C18" s="51">
        <v>685</v>
      </c>
      <c r="D18" s="51">
        <v>18.600000000000001</v>
      </c>
      <c r="E18" s="51">
        <v>25.5</v>
      </c>
      <c r="F18" s="51">
        <f t="shared" si="2"/>
        <v>44.1</v>
      </c>
      <c r="H18" s="14" t="s">
        <v>11</v>
      </c>
      <c r="I18" s="45">
        <f>F22</f>
        <v>48.75</v>
      </c>
      <c r="J18" s="58">
        <v>1200</v>
      </c>
      <c r="K18" s="45">
        <f t="shared" ref="K18:K19" si="3">I18*J18</f>
        <v>58500</v>
      </c>
    </row>
    <row r="19" spans="1:11" x14ac:dyDescent="0.3">
      <c r="A19" s="52">
        <v>43739</v>
      </c>
      <c r="B19" s="53" t="s">
        <v>13</v>
      </c>
      <c r="C19" s="55">
        <v>679.15</v>
      </c>
      <c r="D19" s="55">
        <v>15.3</v>
      </c>
      <c r="E19" s="55">
        <v>33.200000000000003</v>
      </c>
      <c r="F19" s="55">
        <f t="shared" si="2"/>
        <v>48.5</v>
      </c>
      <c r="H19" s="14" t="s">
        <v>12</v>
      </c>
      <c r="I19" s="45">
        <f>I17+I18</f>
        <v>3.4500000000000028</v>
      </c>
      <c r="J19" s="58">
        <v>1200</v>
      </c>
      <c r="K19" s="45">
        <f t="shared" si="3"/>
        <v>4140.0000000000036</v>
      </c>
    </row>
    <row r="20" spans="1:11" x14ac:dyDescent="0.3">
      <c r="A20" s="48">
        <v>43741</v>
      </c>
      <c r="B20" s="49" t="s">
        <v>13</v>
      </c>
      <c r="C20" s="51">
        <v>668.4</v>
      </c>
      <c r="D20" s="51">
        <v>13.3</v>
      </c>
      <c r="E20" s="51">
        <v>37.799999999999997</v>
      </c>
      <c r="F20" s="51">
        <f t="shared" si="2"/>
        <v>51.099999999999994</v>
      </c>
      <c r="H20" s="14" t="s">
        <v>40</v>
      </c>
      <c r="I20" s="15"/>
      <c r="J20" s="15"/>
      <c r="K20" s="15">
        <f>K19*100/ABS(K17)</f>
        <v>7.6158940397351058</v>
      </c>
    </row>
    <row r="21" spans="1:11" x14ac:dyDescent="0.3">
      <c r="A21" s="52">
        <v>43742</v>
      </c>
      <c r="B21" s="53" t="s">
        <v>13</v>
      </c>
      <c r="C21" s="55">
        <v>656.4</v>
      </c>
      <c r="D21" s="55">
        <v>9.85</v>
      </c>
      <c r="E21" s="55">
        <v>43.3</v>
      </c>
      <c r="F21" s="55">
        <f t="shared" si="2"/>
        <v>53.15</v>
      </c>
    </row>
    <row r="22" spans="1:11" x14ac:dyDescent="0.3">
      <c r="A22" s="25">
        <v>43745</v>
      </c>
      <c r="B22" s="26" t="s">
        <v>13</v>
      </c>
      <c r="C22" s="36">
        <v>673.45</v>
      </c>
      <c r="D22" s="51">
        <v>11</v>
      </c>
      <c r="E22" s="51">
        <v>37.75</v>
      </c>
      <c r="F22" s="51">
        <f t="shared" si="2"/>
        <v>48.75</v>
      </c>
    </row>
    <row r="24" spans="1:11" x14ac:dyDescent="0.3">
      <c r="A24" s="44" t="s">
        <v>7</v>
      </c>
      <c r="B24" s="44" t="s">
        <v>8</v>
      </c>
      <c r="C24" s="44" t="s">
        <v>14</v>
      </c>
      <c r="D24" s="44" t="s">
        <v>447</v>
      </c>
      <c r="E24" s="44" t="s">
        <v>448</v>
      </c>
      <c r="F24" s="44" t="s">
        <v>39</v>
      </c>
      <c r="H24" s="72" t="s">
        <v>10</v>
      </c>
      <c r="I24" s="72"/>
      <c r="J24" s="72"/>
      <c r="K24" s="72"/>
    </row>
    <row r="25" spans="1:11" x14ac:dyDescent="0.3">
      <c r="A25" s="67">
        <v>43678</v>
      </c>
      <c r="B25" s="26" t="s">
        <v>13</v>
      </c>
      <c r="C25" s="50">
        <v>673.25</v>
      </c>
      <c r="D25" s="51">
        <v>14.35</v>
      </c>
      <c r="E25" s="51">
        <v>18.149999999999999</v>
      </c>
      <c r="F25" s="51">
        <f>D25+E25</f>
        <v>32.5</v>
      </c>
      <c r="H25" s="61" t="s">
        <v>9</v>
      </c>
      <c r="I25" s="45">
        <f>F25*-1</f>
        <v>-32.5</v>
      </c>
      <c r="J25" s="58">
        <v>1200</v>
      </c>
      <c r="K25" s="45">
        <f>I25*J25</f>
        <v>-39000</v>
      </c>
    </row>
    <row r="26" spans="1:11" x14ac:dyDescent="0.3">
      <c r="A26" s="68">
        <v>43679</v>
      </c>
      <c r="B26" s="26" t="s">
        <v>13</v>
      </c>
      <c r="C26" s="54">
        <v>676.85</v>
      </c>
      <c r="D26" s="55">
        <v>14.1</v>
      </c>
      <c r="E26" s="55">
        <v>17.75</v>
      </c>
      <c r="F26" s="51">
        <f t="shared" ref="F26:F43" si="4">D26+E26</f>
        <v>31.85</v>
      </c>
      <c r="H26" s="61" t="s">
        <v>11</v>
      </c>
      <c r="I26" s="45">
        <f>F32</f>
        <v>34.85</v>
      </c>
      <c r="J26" s="58">
        <v>1200</v>
      </c>
      <c r="K26" s="45">
        <f t="shared" ref="K26:K27" si="5">I26*J26</f>
        <v>41820</v>
      </c>
    </row>
    <row r="27" spans="1:11" x14ac:dyDescent="0.3">
      <c r="A27" s="67">
        <v>43682</v>
      </c>
      <c r="B27" s="26" t="s">
        <v>13</v>
      </c>
      <c r="C27" s="50">
        <v>666.35</v>
      </c>
      <c r="D27" s="51">
        <v>10</v>
      </c>
      <c r="E27" s="51">
        <v>22.8</v>
      </c>
      <c r="F27" s="51">
        <f t="shared" si="4"/>
        <v>32.799999999999997</v>
      </c>
      <c r="H27" s="61" t="s">
        <v>12</v>
      </c>
      <c r="I27" s="45">
        <f>I25+I26</f>
        <v>2.3500000000000014</v>
      </c>
      <c r="J27" s="58">
        <v>1200</v>
      </c>
      <c r="K27" s="45">
        <f t="shared" si="5"/>
        <v>2820.0000000000018</v>
      </c>
    </row>
    <row r="28" spans="1:11" x14ac:dyDescent="0.3">
      <c r="A28" s="68">
        <v>43683</v>
      </c>
      <c r="B28" s="26" t="s">
        <v>13</v>
      </c>
      <c r="C28" s="54">
        <v>680.45</v>
      </c>
      <c r="D28" s="55">
        <v>14.6</v>
      </c>
      <c r="E28" s="55">
        <v>14.05</v>
      </c>
      <c r="F28" s="51">
        <f t="shared" si="4"/>
        <v>28.65</v>
      </c>
      <c r="H28" s="61" t="s">
        <v>40</v>
      </c>
      <c r="I28" s="15"/>
      <c r="J28" s="15"/>
      <c r="K28" s="15">
        <f>K27*100/ABS(K25)</f>
        <v>7.2307692307692353</v>
      </c>
    </row>
    <row r="29" spans="1:11" x14ac:dyDescent="0.3">
      <c r="A29" s="67">
        <v>43684</v>
      </c>
      <c r="B29" s="26" t="s">
        <v>13</v>
      </c>
      <c r="C29" s="50">
        <v>661.4</v>
      </c>
      <c r="D29" s="51">
        <v>8.25</v>
      </c>
      <c r="E29" s="51">
        <v>22.55</v>
      </c>
      <c r="F29" s="51">
        <f t="shared" si="4"/>
        <v>30.8</v>
      </c>
    </row>
    <row r="30" spans="1:11" x14ac:dyDescent="0.3">
      <c r="A30" s="68">
        <v>43685</v>
      </c>
      <c r="B30" s="26" t="s">
        <v>13</v>
      </c>
      <c r="C30" s="54">
        <v>663.7</v>
      </c>
      <c r="D30" s="55">
        <v>8.6999999999999993</v>
      </c>
      <c r="E30" s="55">
        <v>19.95</v>
      </c>
      <c r="F30" s="51">
        <f t="shared" si="4"/>
        <v>28.65</v>
      </c>
    </row>
    <row r="31" spans="1:11" x14ac:dyDescent="0.3">
      <c r="A31" s="67">
        <v>43686</v>
      </c>
      <c r="B31" s="26" t="s">
        <v>13</v>
      </c>
      <c r="C31" s="50">
        <v>662.9</v>
      </c>
      <c r="D31" s="51">
        <v>7.8</v>
      </c>
      <c r="E31" s="51">
        <v>21.5</v>
      </c>
      <c r="F31" s="51">
        <f t="shared" si="4"/>
        <v>29.3</v>
      </c>
    </row>
    <row r="32" spans="1:11" x14ac:dyDescent="0.3">
      <c r="A32" s="68">
        <v>43690</v>
      </c>
      <c r="B32" s="26" t="s">
        <v>13</v>
      </c>
      <c r="C32" s="54">
        <v>650.15</v>
      </c>
      <c r="D32" s="55">
        <v>4.8</v>
      </c>
      <c r="E32" s="55">
        <v>30.05</v>
      </c>
      <c r="F32" s="51">
        <f t="shared" si="4"/>
        <v>34.85</v>
      </c>
    </row>
    <row r="33" spans="1:6" x14ac:dyDescent="0.3">
      <c r="A33" s="67">
        <v>43691</v>
      </c>
      <c r="B33" s="26" t="s">
        <v>13</v>
      </c>
      <c r="C33" s="50">
        <v>662.2</v>
      </c>
      <c r="D33" s="51">
        <v>5.4</v>
      </c>
      <c r="E33" s="51">
        <v>20.8</v>
      </c>
      <c r="F33" s="51">
        <f t="shared" si="4"/>
        <v>26.200000000000003</v>
      </c>
    </row>
    <row r="34" spans="1:6" x14ac:dyDescent="0.3">
      <c r="A34" s="68">
        <v>43693</v>
      </c>
      <c r="B34" s="26" t="s">
        <v>13</v>
      </c>
      <c r="C34" s="54">
        <v>675.25</v>
      </c>
      <c r="D34" s="55">
        <v>8</v>
      </c>
      <c r="E34" s="55">
        <v>11.75</v>
      </c>
      <c r="F34" s="51">
        <f t="shared" si="4"/>
        <v>19.75</v>
      </c>
    </row>
    <row r="35" spans="1:6" x14ac:dyDescent="0.3">
      <c r="A35" s="67">
        <v>43696</v>
      </c>
      <c r="B35" s="26" t="s">
        <v>13</v>
      </c>
      <c r="C35" s="50">
        <v>684.1</v>
      </c>
      <c r="D35" s="51">
        <v>10.3</v>
      </c>
      <c r="E35" s="51">
        <v>6.8</v>
      </c>
      <c r="F35" s="51">
        <f t="shared" si="4"/>
        <v>17.100000000000001</v>
      </c>
    </row>
    <row r="36" spans="1:6" x14ac:dyDescent="0.3">
      <c r="A36" s="68">
        <v>43697</v>
      </c>
      <c r="B36" s="26" t="s">
        <v>13</v>
      </c>
      <c r="C36" s="54">
        <v>673.9</v>
      </c>
      <c r="D36" s="55">
        <v>6.15</v>
      </c>
      <c r="E36" s="55">
        <v>9.35</v>
      </c>
      <c r="F36" s="51">
        <f t="shared" si="4"/>
        <v>15.5</v>
      </c>
    </row>
    <row r="37" spans="1:6" x14ac:dyDescent="0.3">
      <c r="A37" s="67">
        <v>43698</v>
      </c>
      <c r="B37" s="26" t="s">
        <v>13</v>
      </c>
      <c r="C37" s="50">
        <v>665.85</v>
      </c>
      <c r="D37" s="51">
        <v>3.5</v>
      </c>
      <c r="E37" s="51">
        <v>12</v>
      </c>
      <c r="F37" s="51">
        <f t="shared" si="4"/>
        <v>15.5</v>
      </c>
    </row>
    <row r="38" spans="1:6" x14ac:dyDescent="0.3">
      <c r="A38" s="67">
        <v>43699</v>
      </c>
      <c r="B38" s="26" t="s">
        <v>13</v>
      </c>
      <c r="C38" s="50">
        <v>660.35</v>
      </c>
      <c r="D38" s="51">
        <v>2.2000000000000002</v>
      </c>
      <c r="E38" s="51">
        <v>15.9</v>
      </c>
      <c r="F38" s="51">
        <f t="shared" si="4"/>
        <v>18.100000000000001</v>
      </c>
    </row>
    <row r="39" spans="1:6" x14ac:dyDescent="0.3">
      <c r="A39" s="68">
        <v>43700</v>
      </c>
      <c r="B39" s="26" t="s">
        <v>13</v>
      </c>
      <c r="C39" s="54">
        <v>665.1</v>
      </c>
      <c r="D39" s="55">
        <v>3.3</v>
      </c>
      <c r="E39" s="55">
        <v>12.25</v>
      </c>
      <c r="F39" s="51">
        <f t="shared" si="4"/>
        <v>15.55</v>
      </c>
    </row>
    <row r="40" spans="1:6" x14ac:dyDescent="0.3">
      <c r="A40" s="67">
        <v>43703</v>
      </c>
      <c r="B40" s="26" t="s">
        <v>13</v>
      </c>
      <c r="C40" s="50">
        <v>683.9</v>
      </c>
      <c r="D40" s="51">
        <v>6.65</v>
      </c>
      <c r="E40" s="51">
        <v>3.6</v>
      </c>
      <c r="F40" s="51">
        <f t="shared" si="4"/>
        <v>10.25</v>
      </c>
    </row>
    <row r="41" spans="1:6" x14ac:dyDescent="0.3">
      <c r="A41" s="68">
        <v>43704</v>
      </c>
      <c r="B41" s="26" t="s">
        <v>13</v>
      </c>
      <c r="C41" s="54">
        <v>683.65</v>
      </c>
      <c r="D41" s="55">
        <v>5.2</v>
      </c>
      <c r="E41" s="55">
        <v>1.65</v>
      </c>
      <c r="F41" s="51">
        <f t="shared" si="4"/>
        <v>6.85</v>
      </c>
    </row>
    <row r="42" spans="1:6" x14ac:dyDescent="0.3">
      <c r="A42" s="67">
        <v>43705</v>
      </c>
      <c r="B42" s="26" t="s">
        <v>13</v>
      </c>
      <c r="C42" s="50">
        <v>678.5</v>
      </c>
      <c r="D42" s="51">
        <v>1.2</v>
      </c>
      <c r="E42" s="51">
        <v>1.5</v>
      </c>
      <c r="F42" s="51">
        <f t="shared" si="4"/>
        <v>2.7</v>
      </c>
    </row>
    <row r="43" spans="1:6" x14ac:dyDescent="0.3">
      <c r="A43" s="68">
        <v>43706</v>
      </c>
      <c r="B43" s="26" t="s">
        <v>13</v>
      </c>
      <c r="C43" s="54">
        <v>660.6</v>
      </c>
      <c r="D43" s="55">
        <v>0.05</v>
      </c>
      <c r="E43" s="55">
        <v>8.25</v>
      </c>
      <c r="F43" s="51">
        <f t="shared" si="4"/>
        <v>8.3000000000000007</v>
      </c>
    </row>
    <row r="44" spans="1:6" x14ac:dyDescent="0.3">
      <c r="C44">
        <f>C25-C43</f>
        <v>12.649999999999977</v>
      </c>
    </row>
    <row r="48" spans="1:6" ht="15" thickBot="1" x14ac:dyDescent="0.35"/>
    <row r="49" spans="1:18" ht="64.8" x14ac:dyDescent="0.3">
      <c r="A49" s="69" t="s">
        <v>43</v>
      </c>
      <c r="B49" s="69" t="s">
        <v>7</v>
      </c>
      <c r="C49" s="69" t="s">
        <v>18</v>
      </c>
      <c r="D49" s="18" t="s">
        <v>19</v>
      </c>
      <c r="E49" s="69" t="s">
        <v>21</v>
      </c>
      <c r="F49" s="69" t="s">
        <v>22</v>
      </c>
      <c r="G49" s="18" t="s">
        <v>23</v>
      </c>
      <c r="H49" s="18" t="s">
        <v>24</v>
      </c>
      <c r="I49" s="18" t="s">
        <v>14</v>
      </c>
      <c r="J49" s="18"/>
      <c r="K49" s="18" t="s">
        <v>25</v>
      </c>
      <c r="L49" s="18" t="s">
        <v>26</v>
      </c>
      <c r="M49" s="18" t="s">
        <v>27</v>
      </c>
      <c r="N49" s="18" t="s">
        <v>28</v>
      </c>
      <c r="O49" s="18" t="s">
        <v>31</v>
      </c>
      <c r="P49" s="18" t="s">
        <v>32</v>
      </c>
      <c r="Q49" s="18" t="s">
        <v>33</v>
      </c>
      <c r="R49" s="18" t="s">
        <v>34</v>
      </c>
    </row>
    <row r="50" spans="1:18" ht="16.2" x14ac:dyDescent="0.3">
      <c r="A50" s="70"/>
      <c r="B50" s="70"/>
      <c r="C50" s="70"/>
      <c r="D50" s="19" t="s">
        <v>20</v>
      </c>
      <c r="E50" s="70"/>
      <c r="F50" s="70"/>
      <c r="G50" s="19"/>
      <c r="H50" s="19"/>
      <c r="I50" s="19"/>
      <c r="J50" s="19"/>
      <c r="K50" s="19"/>
      <c r="L50" s="19"/>
      <c r="M50" s="19"/>
      <c r="N50" s="19" t="s">
        <v>29</v>
      </c>
      <c r="O50" s="19" t="s">
        <v>29</v>
      </c>
      <c r="P50" s="19"/>
      <c r="Q50" s="19"/>
      <c r="R50" s="19"/>
    </row>
    <row r="51" spans="1:18" ht="16.8" thickBot="1" x14ac:dyDescent="0.35">
      <c r="A51" s="71"/>
      <c r="B51" s="71"/>
      <c r="C51" s="71"/>
      <c r="D51" s="20"/>
      <c r="E51" s="71"/>
      <c r="F51" s="71"/>
      <c r="G51" s="20"/>
      <c r="H51" s="20"/>
      <c r="I51" s="20"/>
      <c r="J51" s="20"/>
      <c r="K51" s="20"/>
      <c r="L51" s="20"/>
      <c r="M51" s="20"/>
      <c r="N51" s="20" t="s">
        <v>30</v>
      </c>
      <c r="O51" s="20" t="s">
        <v>30</v>
      </c>
      <c r="P51" s="20"/>
      <c r="Q51" s="20"/>
      <c r="R51" s="20"/>
    </row>
    <row r="52" spans="1:18" ht="16.8" thickBot="1" x14ac:dyDescent="0.35">
      <c r="A52" s="1" t="s">
        <v>13</v>
      </c>
      <c r="B52" s="2">
        <v>43711</v>
      </c>
      <c r="C52" s="2">
        <v>43734</v>
      </c>
      <c r="D52" s="1" t="s">
        <v>1</v>
      </c>
      <c r="E52" s="1">
        <v>680</v>
      </c>
      <c r="F52" s="1">
        <v>13.2</v>
      </c>
      <c r="G52" s="1">
        <v>13.2</v>
      </c>
      <c r="H52" s="1">
        <v>7.5</v>
      </c>
      <c r="I52" s="1">
        <v>8.1999999999999993</v>
      </c>
      <c r="J52" s="1"/>
      <c r="K52" s="1">
        <v>7.85</v>
      </c>
      <c r="L52" s="1">
        <v>8.1999999999999993</v>
      </c>
      <c r="M52" s="4">
        <v>1102</v>
      </c>
      <c r="N52" s="3">
        <v>9119.6200000000008</v>
      </c>
      <c r="O52" s="1">
        <v>127.3</v>
      </c>
      <c r="P52" s="1" t="s">
        <v>125</v>
      </c>
      <c r="Q52" s="1" t="s">
        <v>126</v>
      </c>
      <c r="R52" s="10">
        <v>645.70000000000005</v>
      </c>
    </row>
    <row r="53" spans="1:18" ht="16.8" thickBot="1" x14ac:dyDescent="0.35">
      <c r="A53" s="5" t="s">
        <v>13</v>
      </c>
      <c r="B53" s="6">
        <v>43712</v>
      </c>
      <c r="C53" s="6">
        <v>43734</v>
      </c>
      <c r="D53" s="5" t="s">
        <v>1</v>
      </c>
      <c r="E53" s="5">
        <v>680</v>
      </c>
      <c r="F53" s="5">
        <v>7.5</v>
      </c>
      <c r="G53" s="5">
        <v>9.9499999999999993</v>
      </c>
      <c r="H53" s="5">
        <v>6.8</v>
      </c>
      <c r="I53" s="5">
        <v>8.1</v>
      </c>
      <c r="J53" s="5"/>
      <c r="K53" s="5">
        <v>7.6</v>
      </c>
      <c r="L53" s="5">
        <v>8.1</v>
      </c>
      <c r="M53" s="8">
        <v>1267</v>
      </c>
      <c r="N53" s="7">
        <v>10464.48</v>
      </c>
      <c r="O53" s="5">
        <v>125.76</v>
      </c>
      <c r="P53" s="5" t="s">
        <v>127</v>
      </c>
      <c r="Q53" s="8">
        <v>38400</v>
      </c>
      <c r="R53" s="9">
        <v>647.29999999999995</v>
      </c>
    </row>
    <row r="54" spans="1:18" ht="16.8" thickBot="1" x14ac:dyDescent="0.35">
      <c r="A54" s="1" t="s">
        <v>13</v>
      </c>
      <c r="B54" s="2">
        <v>43713</v>
      </c>
      <c r="C54" s="2">
        <v>43734</v>
      </c>
      <c r="D54" s="1" t="s">
        <v>1</v>
      </c>
      <c r="E54" s="1">
        <v>680</v>
      </c>
      <c r="F54" s="1">
        <v>8.9</v>
      </c>
      <c r="G54" s="1">
        <v>10.75</v>
      </c>
      <c r="H54" s="1">
        <v>7.1</v>
      </c>
      <c r="I54" s="1">
        <v>8</v>
      </c>
      <c r="J54" s="1"/>
      <c r="K54" s="1">
        <v>7.7</v>
      </c>
      <c r="L54" s="1">
        <v>8</v>
      </c>
      <c r="M54" s="4">
        <v>1325</v>
      </c>
      <c r="N54" s="3">
        <v>10951.72</v>
      </c>
      <c r="O54" s="1">
        <v>139.72</v>
      </c>
      <c r="P54" s="1" t="s">
        <v>128</v>
      </c>
      <c r="Q54" s="4">
        <v>12000</v>
      </c>
      <c r="R54" s="10">
        <v>649.6</v>
      </c>
    </row>
    <row r="55" spans="1:18" ht="16.8" thickBot="1" x14ac:dyDescent="0.35">
      <c r="A55" s="5" t="s">
        <v>13</v>
      </c>
      <c r="B55" s="6">
        <v>43714</v>
      </c>
      <c r="C55" s="6">
        <v>43734</v>
      </c>
      <c r="D55" s="5" t="s">
        <v>1</v>
      </c>
      <c r="E55" s="5">
        <v>680</v>
      </c>
      <c r="F55" s="5">
        <v>9</v>
      </c>
      <c r="G55" s="5">
        <v>14.25</v>
      </c>
      <c r="H55" s="5">
        <v>8.15</v>
      </c>
      <c r="I55" s="5">
        <v>13.35</v>
      </c>
      <c r="J55" s="5"/>
      <c r="K55" s="5">
        <v>13</v>
      </c>
      <c r="L55" s="5">
        <v>13.35</v>
      </c>
      <c r="M55" s="8">
        <v>2318</v>
      </c>
      <c r="N55" s="7">
        <v>19250.32</v>
      </c>
      <c r="O55" s="5">
        <v>335.44</v>
      </c>
      <c r="P55" s="5" t="s">
        <v>129</v>
      </c>
      <c r="Q55" s="8">
        <v>-15600</v>
      </c>
      <c r="R55" s="9">
        <v>671.1</v>
      </c>
    </row>
    <row r="56" spans="1:18" ht="16.8" thickBot="1" x14ac:dyDescent="0.35">
      <c r="A56" s="1" t="s">
        <v>13</v>
      </c>
      <c r="B56" s="2">
        <v>43717</v>
      </c>
      <c r="C56" s="2">
        <v>43734</v>
      </c>
      <c r="D56" s="1" t="s">
        <v>1</v>
      </c>
      <c r="E56" s="1">
        <v>680</v>
      </c>
      <c r="F56" s="1">
        <v>13</v>
      </c>
      <c r="G56" s="1">
        <v>14.4</v>
      </c>
      <c r="H56" s="1">
        <v>9.4499999999999993</v>
      </c>
      <c r="I56" s="1">
        <v>11.95</v>
      </c>
      <c r="J56" s="1"/>
      <c r="K56" s="1">
        <v>11.8</v>
      </c>
      <c r="L56" s="1">
        <v>11.95</v>
      </c>
      <c r="M56" s="4">
        <v>1722</v>
      </c>
      <c r="N56" s="3">
        <v>14304.92</v>
      </c>
      <c r="O56" s="1">
        <v>253.4</v>
      </c>
      <c r="P56" s="1" t="s">
        <v>130</v>
      </c>
      <c r="Q56" s="4">
        <v>75600</v>
      </c>
      <c r="R56" s="10">
        <v>671.55</v>
      </c>
    </row>
    <row r="57" spans="1:18" ht="16.8" thickBot="1" x14ac:dyDescent="0.35">
      <c r="A57" s="5" t="s">
        <v>13</v>
      </c>
      <c r="B57" s="6">
        <v>43719</v>
      </c>
      <c r="C57" s="6">
        <v>43734</v>
      </c>
      <c r="D57" s="5" t="s">
        <v>1</v>
      </c>
      <c r="E57" s="5">
        <v>680</v>
      </c>
      <c r="F57" s="5">
        <v>13.3</v>
      </c>
      <c r="G57" s="5">
        <v>15.7</v>
      </c>
      <c r="H57" s="5">
        <v>11.55</v>
      </c>
      <c r="I57" s="5">
        <v>15.05</v>
      </c>
      <c r="J57" s="5"/>
      <c r="K57" s="5">
        <v>13.5</v>
      </c>
      <c r="L57" s="5">
        <v>15.05</v>
      </c>
      <c r="M57" s="8">
        <v>1942</v>
      </c>
      <c r="N57" s="7">
        <v>16173.31</v>
      </c>
      <c r="O57" s="5">
        <v>326.58999999999997</v>
      </c>
      <c r="P57" s="5" t="s">
        <v>131</v>
      </c>
      <c r="Q57" s="8">
        <v>-81600</v>
      </c>
      <c r="R57" s="9">
        <v>681.7</v>
      </c>
    </row>
    <row r="58" spans="1:18" ht="16.8" thickBot="1" x14ac:dyDescent="0.35">
      <c r="A58" s="1" t="s">
        <v>13</v>
      </c>
      <c r="B58" s="2">
        <v>43720</v>
      </c>
      <c r="C58" s="2">
        <v>43734</v>
      </c>
      <c r="D58" s="1" t="s">
        <v>1</v>
      </c>
      <c r="E58" s="1">
        <v>680</v>
      </c>
      <c r="F58" s="1">
        <v>14.45</v>
      </c>
      <c r="G58" s="1">
        <v>15.2</v>
      </c>
      <c r="H58" s="1">
        <v>7.15</v>
      </c>
      <c r="I58" s="1">
        <v>7.8</v>
      </c>
      <c r="J58" s="1"/>
      <c r="K58" s="1">
        <v>7.85</v>
      </c>
      <c r="L58" s="1">
        <v>7.8</v>
      </c>
      <c r="M58" s="4">
        <v>2542</v>
      </c>
      <c r="N58" s="3">
        <v>21067.32</v>
      </c>
      <c r="O58" s="1">
        <v>324.60000000000002</v>
      </c>
      <c r="P58" s="1" t="s">
        <v>132</v>
      </c>
      <c r="Q58" s="1" t="s">
        <v>133</v>
      </c>
      <c r="R58" s="10">
        <v>662.9</v>
      </c>
    </row>
    <row r="59" spans="1:18" ht="16.8" thickBot="1" x14ac:dyDescent="0.35">
      <c r="A59" s="5" t="s">
        <v>13</v>
      </c>
      <c r="B59" s="6">
        <v>43721</v>
      </c>
      <c r="C59" s="6">
        <v>43734</v>
      </c>
      <c r="D59" s="5" t="s">
        <v>1</v>
      </c>
      <c r="E59" s="5">
        <v>680</v>
      </c>
      <c r="F59" s="5">
        <v>7.85</v>
      </c>
      <c r="G59" s="5">
        <v>11.7</v>
      </c>
      <c r="H59" s="5">
        <v>6.05</v>
      </c>
      <c r="I59" s="5">
        <v>11.2</v>
      </c>
      <c r="J59" s="5"/>
      <c r="K59" s="5">
        <v>11.15</v>
      </c>
      <c r="L59" s="5">
        <v>11.2</v>
      </c>
      <c r="M59" s="8">
        <v>4406</v>
      </c>
      <c r="N59" s="7">
        <v>36416.71</v>
      </c>
      <c r="O59" s="5">
        <v>463.75</v>
      </c>
      <c r="P59" s="5" t="s">
        <v>134</v>
      </c>
      <c r="Q59" s="8">
        <v>56400</v>
      </c>
      <c r="R59" s="9">
        <v>674.25</v>
      </c>
    </row>
    <row r="60" spans="1:18" ht="16.8" thickBot="1" x14ac:dyDescent="0.35">
      <c r="A60" s="1" t="s">
        <v>13</v>
      </c>
      <c r="B60" s="2">
        <v>43724</v>
      </c>
      <c r="C60" s="2">
        <v>43734</v>
      </c>
      <c r="D60" s="1" t="s">
        <v>1</v>
      </c>
      <c r="E60" s="1">
        <v>680</v>
      </c>
      <c r="F60" s="1">
        <v>10</v>
      </c>
      <c r="G60" s="1">
        <v>10.7</v>
      </c>
      <c r="H60" s="1">
        <v>7.2</v>
      </c>
      <c r="I60" s="1">
        <v>8.9</v>
      </c>
      <c r="J60" s="1"/>
      <c r="K60" s="1">
        <v>8.9499999999999993</v>
      </c>
      <c r="L60" s="1">
        <v>8.9</v>
      </c>
      <c r="M60" s="4">
        <v>2461</v>
      </c>
      <c r="N60" s="3">
        <v>20344.82</v>
      </c>
      <c r="O60" s="1">
        <v>263.06</v>
      </c>
      <c r="P60" s="1" t="s">
        <v>135</v>
      </c>
      <c r="Q60" s="1" t="s">
        <v>37</v>
      </c>
      <c r="R60" s="10">
        <v>670.9</v>
      </c>
    </row>
    <row r="61" spans="1:18" ht="16.8" thickBot="1" x14ac:dyDescent="0.35">
      <c r="A61" s="5" t="s">
        <v>13</v>
      </c>
      <c r="B61" s="6">
        <v>43725</v>
      </c>
      <c r="C61" s="6">
        <v>43734</v>
      </c>
      <c r="D61" s="5" t="s">
        <v>1</v>
      </c>
      <c r="E61" s="5">
        <v>680</v>
      </c>
      <c r="F61" s="5">
        <v>7.2</v>
      </c>
      <c r="G61" s="5">
        <v>7.45</v>
      </c>
      <c r="H61" s="5">
        <v>2.5</v>
      </c>
      <c r="I61" s="5">
        <v>2.65</v>
      </c>
      <c r="J61" s="5"/>
      <c r="K61" s="5">
        <v>2.5</v>
      </c>
      <c r="L61" s="5">
        <v>2.65</v>
      </c>
      <c r="M61" s="8">
        <v>5669</v>
      </c>
      <c r="N61" s="7">
        <v>46542.26</v>
      </c>
      <c r="O61" s="5">
        <v>283.22000000000003</v>
      </c>
      <c r="P61" s="5" t="s">
        <v>136</v>
      </c>
      <c r="Q61" s="5" t="s">
        <v>137</v>
      </c>
      <c r="R61" s="9">
        <v>640.45000000000005</v>
      </c>
    </row>
    <row r="62" spans="1:18" ht="16.8" thickBot="1" x14ac:dyDescent="0.35">
      <c r="A62" s="1" t="s">
        <v>13</v>
      </c>
      <c r="B62" s="2">
        <v>43726</v>
      </c>
      <c r="C62" s="2">
        <v>43734</v>
      </c>
      <c r="D62" s="1" t="s">
        <v>1</v>
      </c>
      <c r="E62" s="1">
        <v>680</v>
      </c>
      <c r="F62" s="1">
        <v>2.7</v>
      </c>
      <c r="G62" s="1">
        <v>3.35</v>
      </c>
      <c r="H62" s="1">
        <v>2</v>
      </c>
      <c r="I62" s="1">
        <v>2.4500000000000002</v>
      </c>
      <c r="J62" s="1"/>
      <c r="K62" s="1">
        <v>2.2999999999999998</v>
      </c>
      <c r="L62" s="1">
        <v>2.4500000000000002</v>
      </c>
      <c r="M62" s="4">
        <v>3040</v>
      </c>
      <c r="N62" s="3">
        <v>24903.59</v>
      </c>
      <c r="O62" s="1">
        <v>97.19</v>
      </c>
      <c r="P62" s="1" t="s">
        <v>138</v>
      </c>
      <c r="Q62" s="1" t="s">
        <v>139</v>
      </c>
      <c r="R62" s="10">
        <v>648.4</v>
      </c>
    </row>
    <row r="63" spans="1:18" ht="16.8" thickBot="1" x14ac:dyDescent="0.35">
      <c r="A63" s="5" t="s">
        <v>13</v>
      </c>
      <c r="B63" s="6">
        <v>43727</v>
      </c>
      <c r="C63" s="6">
        <v>43734</v>
      </c>
      <c r="D63" s="5" t="s">
        <v>1</v>
      </c>
      <c r="E63" s="5">
        <v>680</v>
      </c>
      <c r="F63" s="5">
        <v>2.25</v>
      </c>
      <c r="G63" s="5">
        <v>2.4500000000000002</v>
      </c>
      <c r="H63" s="5">
        <v>1.1000000000000001</v>
      </c>
      <c r="I63" s="5">
        <v>1.35</v>
      </c>
      <c r="J63" s="5"/>
      <c r="K63" s="5">
        <v>1.25</v>
      </c>
      <c r="L63" s="5">
        <v>1.35</v>
      </c>
      <c r="M63" s="8">
        <v>2030</v>
      </c>
      <c r="N63" s="7">
        <v>16604.78</v>
      </c>
      <c r="O63" s="5">
        <v>39.979999999999997</v>
      </c>
      <c r="P63" s="5" t="s">
        <v>140</v>
      </c>
      <c r="Q63" s="8">
        <v>-7200</v>
      </c>
      <c r="R63" s="9">
        <v>638.20000000000005</v>
      </c>
    </row>
    <row r="64" spans="1:18" ht="16.8" thickBot="1" x14ac:dyDescent="0.35">
      <c r="A64" s="1" t="s">
        <v>13</v>
      </c>
      <c r="B64" s="2">
        <v>43728</v>
      </c>
      <c r="C64" s="2">
        <v>43734</v>
      </c>
      <c r="D64" s="1" t="s">
        <v>1</v>
      </c>
      <c r="E64" s="1">
        <v>680</v>
      </c>
      <c r="F64" s="1">
        <v>1.4</v>
      </c>
      <c r="G64" s="1">
        <v>18.5</v>
      </c>
      <c r="H64" s="1">
        <v>0.65</v>
      </c>
      <c r="I64" s="1">
        <v>10.9</v>
      </c>
      <c r="J64" s="1"/>
      <c r="K64" s="1">
        <v>9</v>
      </c>
      <c r="L64" s="1">
        <v>10.9</v>
      </c>
      <c r="M64" s="4">
        <v>11999</v>
      </c>
      <c r="N64" s="3">
        <v>99127.08</v>
      </c>
      <c r="O64" s="3">
        <v>1215.24</v>
      </c>
      <c r="P64" s="1" t="s">
        <v>141</v>
      </c>
      <c r="Q64" s="1" t="s">
        <v>142</v>
      </c>
      <c r="R64" s="10">
        <v>680.35</v>
      </c>
    </row>
    <row r="65" spans="1:18" ht="16.8" thickBot="1" x14ac:dyDescent="0.35">
      <c r="A65" s="5" t="s">
        <v>13</v>
      </c>
      <c r="B65" s="6">
        <v>43731</v>
      </c>
      <c r="C65" s="6">
        <v>43734</v>
      </c>
      <c r="D65" s="5" t="s">
        <v>1</v>
      </c>
      <c r="E65" s="5">
        <v>680</v>
      </c>
      <c r="F65" s="5">
        <v>18</v>
      </c>
      <c r="G65" s="5">
        <v>46</v>
      </c>
      <c r="H65" s="5">
        <v>18</v>
      </c>
      <c r="I65" s="5">
        <v>44.7</v>
      </c>
      <c r="J65" s="5"/>
      <c r="K65" s="5">
        <v>46</v>
      </c>
      <c r="L65" s="5">
        <v>44.7</v>
      </c>
      <c r="M65" s="8">
        <v>1457</v>
      </c>
      <c r="N65" s="7">
        <v>12424.37</v>
      </c>
      <c r="O65" s="5">
        <v>535.25</v>
      </c>
      <c r="P65" s="5" t="s">
        <v>143</v>
      </c>
      <c r="Q65" s="5" t="s">
        <v>144</v>
      </c>
      <c r="R65" s="9">
        <v>725.5</v>
      </c>
    </row>
    <row r="66" spans="1:18" ht="16.8" thickBot="1" x14ac:dyDescent="0.35">
      <c r="A66" s="1" t="s">
        <v>13</v>
      </c>
      <c r="B66" s="2">
        <v>43732</v>
      </c>
      <c r="C66" s="2">
        <v>43734</v>
      </c>
      <c r="D66" s="1" t="s">
        <v>1</v>
      </c>
      <c r="E66" s="1">
        <v>680</v>
      </c>
      <c r="F66" s="1">
        <v>48.5</v>
      </c>
      <c r="G66" s="1">
        <v>51</v>
      </c>
      <c r="H66" s="1">
        <v>27.5</v>
      </c>
      <c r="I66" s="1">
        <v>28</v>
      </c>
      <c r="J66" s="1"/>
      <c r="K66" s="1">
        <v>27.7</v>
      </c>
      <c r="L66" s="1">
        <v>28</v>
      </c>
      <c r="M66" s="1">
        <v>129</v>
      </c>
      <c r="N66" s="3">
        <v>1110.2</v>
      </c>
      <c r="O66" s="1">
        <v>57.56</v>
      </c>
      <c r="P66" s="1" t="s">
        <v>145</v>
      </c>
      <c r="Q66" s="4">
        <v>-60000</v>
      </c>
      <c r="R66" s="10">
        <v>704.4</v>
      </c>
    </row>
    <row r="67" spans="1:18" ht="16.8" thickBot="1" x14ac:dyDescent="0.35">
      <c r="A67" s="5" t="s">
        <v>13</v>
      </c>
      <c r="B67" s="6">
        <v>43733</v>
      </c>
      <c r="C67" s="6">
        <v>43734</v>
      </c>
      <c r="D67" s="5" t="s">
        <v>1</v>
      </c>
      <c r="E67" s="5">
        <v>680</v>
      </c>
      <c r="F67" s="5">
        <v>20</v>
      </c>
      <c r="G67" s="5">
        <v>26.1</v>
      </c>
      <c r="H67" s="5">
        <v>11.85</v>
      </c>
      <c r="I67" s="5">
        <v>16.399999999999999</v>
      </c>
      <c r="J67" s="5"/>
      <c r="K67" s="5">
        <v>12.05</v>
      </c>
      <c r="L67" s="5">
        <v>16.399999999999999</v>
      </c>
      <c r="M67" s="5">
        <v>338</v>
      </c>
      <c r="N67" s="7">
        <v>2835.17</v>
      </c>
      <c r="O67" s="5">
        <v>77.09</v>
      </c>
      <c r="P67" s="5" t="s">
        <v>146</v>
      </c>
      <c r="Q67" s="8">
        <v>-63600</v>
      </c>
      <c r="R67" s="9">
        <v>694.95</v>
      </c>
    </row>
    <row r="68" spans="1:18" ht="16.8" thickBot="1" x14ac:dyDescent="0.35">
      <c r="A68" s="1" t="s">
        <v>13</v>
      </c>
      <c r="B68" s="2">
        <v>43734</v>
      </c>
      <c r="C68" s="2">
        <v>43734</v>
      </c>
      <c r="D68" s="1" t="s">
        <v>1</v>
      </c>
      <c r="E68" s="1">
        <v>680</v>
      </c>
      <c r="F68" s="1">
        <v>11</v>
      </c>
      <c r="G68" s="1">
        <v>39</v>
      </c>
      <c r="H68" s="1">
        <v>10.6</v>
      </c>
      <c r="I68" s="1">
        <v>20.8</v>
      </c>
      <c r="J68" s="1"/>
      <c r="K68" s="1">
        <v>19.75</v>
      </c>
      <c r="L68" s="1">
        <v>0</v>
      </c>
      <c r="M68" s="1">
        <v>493</v>
      </c>
      <c r="N68" s="3">
        <v>4154.28</v>
      </c>
      <c r="O68" s="1">
        <v>131.4</v>
      </c>
      <c r="P68" s="1" t="s">
        <v>147</v>
      </c>
      <c r="Q68" s="4">
        <v>-84000</v>
      </c>
      <c r="R68" s="10">
        <v>699.9</v>
      </c>
    </row>
    <row r="69" spans="1:18" ht="15" thickBot="1" x14ac:dyDescent="0.35"/>
    <row r="70" spans="1:18" ht="16.2" x14ac:dyDescent="0.3">
      <c r="A70" s="69" t="s">
        <v>17</v>
      </c>
      <c r="B70" s="69" t="s">
        <v>7</v>
      </c>
      <c r="C70" s="69" t="s">
        <v>18</v>
      </c>
      <c r="D70" s="18" t="s">
        <v>19</v>
      </c>
      <c r="E70" s="69" t="s">
        <v>21</v>
      </c>
      <c r="F70" s="69" t="s">
        <v>22</v>
      </c>
    </row>
    <row r="71" spans="1:18" ht="16.2" x14ac:dyDescent="0.3">
      <c r="A71" s="70"/>
      <c r="B71" s="70"/>
      <c r="C71" s="70"/>
      <c r="D71" s="19" t="s">
        <v>20</v>
      </c>
      <c r="E71" s="70"/>
      <c r="F71" s="70"/>
      <c r="G71" s="19"/>
      <c r="H71" s="19"/>
      <c r="I71" s="19"/>
      <c r="J71" s="19"/>
      <c r="K71" s="19"/>
      <c r="L71" s="19"/>
      <c r="M71" s="19"/>
      <c r="N71" s="19" t="s">
        <v>29</v>
      </c>
      <c r="O71" s="19" t="s">
        <v>29</v>
      </c>
      <c r="P71" s="19"/>
      <c r="Q71" s="19"/>
      <c r="R71" s="19"/>
    </row>
    <row r="72" spans="1:18" ht="16.8" thickBot="1" x14ac:dyDescent="0.35">
      <c r="A72" s="71"/>
      <c r="B72" s="71"/>
      <c r="C72" s="71"/>
      <c r="D72" s="20"/>
      <c r="E72" s="71"/>
      <c r="F72" s="71"/>
      <c r="G72" s="20"/>
      <c r="H72" s="20"/>
      <c r="I72" s="20"/>
      <c r="J72" s="20"/>
      <c r="K72" s="20"/>
      <c r="L72" s="20"/>
      <c r="M72" s="20"/>
      <c r="N72" s="20" t="s">
        <v>30</v>
      </c>
      <c r="O72" s="20" t="s">
        <v>30</v>
      </c>
      <c r="P72" s="20"/>
      <c r="Q72" s="20"/>
      <c r="R72" s="20"/>
    </row>
    <row r="73" spans="1:18" ht="16.8" thickBot="1" x14ac:dyDescent="0.35">
      <c r="A73" s="1" t="s">
        <v>13</v>
      </c>
      <c r="B73" s="2">
        <v>43711</v>
      </c>
      <c r="C73" s="2">
        <v>43734</v>
      </c>
      <c r="D73" s="1" t="s">
        <v>5</v>
      </c>
      <c r="E73" s="1">
        <v>660</v>
      </c>
      <c r="F73" s="1">
        <v>24.7</v>
      </c>
      <c r="G73" s="1">
        <v>28.85</v>
      </c>
      <c r="H73" s="1">
        <v>22</v>
      </c>
      <c r="I73" s="1">
        <v>26.75</v>
      </c>
      <c r="J73" s="1"/>
      <c r="K73" s="1">
        <v>28.35</v>
      </c>
      <c r="L73" s="1">
        <v>26.75</v>
      </c>
      <c r="M73" s="1">
        <v>245</v>
      </c>
      <c r="N73" s="3">
        <v>2013.52</v>
      </c>
      <c r="O73" s="1">
        <v>73.12</v>
      </c>
      <c r="P73" s="1" t="s">
        <v>120</v>
      </c>
      <c r="Q73" s="4">
        <v>1200</v>
      </c>
      <c r="R73" s="10">
        <v>645.70000000000005</v>
      </c>
    </row>
    <row r="74" spans="1:18" ht="16.8" thickBot="1" x14ac:dyDescent="0.35">
      <c r="A74" s="5" t="s">
        <v>13</v>
      </c>
      <c r="B74" s="6">
        <v>43712</v>
      </c>
      <c r="C74" s="6">
        <v>43734</v>
      </c>
      <c r="D74" s="5" t="s">
        <v>5</v>
      </c>
      <c r="E74" s="5">
        <v>660</v>
      </c>
      <c r="F74" s="5">
        <v>29</v>
      </c>
      <c r="G74" s="5">
        <v>30.55</v>
      </c>
      <c r="H74" s="5">
        <v>22</v>
      </c>
      <c r="I74" s="5">
        <v>24.2</v>
      </c>
      <c r="J74" s="5"/>
      <c r="K74" s="5">
        <v>24.95</v>
      </c>
      <c r="L74" s="5">
        <v>24.2</v>
      </c>
      <c r="M74" s="5">
        <v>129</v>
      </c>
      <c r="N74" s="7">
        <v>1061.9000000000001</v>
      </c>
      <c r="O74" s="5">
        <v>40.22</v>
      </c>
      <c r="P74" s="5" t="s">
        <v>148</v>
      </c>
      <c r="Q74" s="8">
        <v>8400</v>
      </c>
      <c r="R74" s="9">
        <v>647.29999999999995</v>
      </c>
    </row>
    <row r="75" spans="1:18" ht="16.8" thickBot="1" x14ac:dyDescent="0.35">
      <c r="A75" s="1" t="s">
        <v>13</v>
      </c>
      <c r="B75" s="2">
        <v>43713</v>
      </c>
      <c r="C75" s="2">
        <v>43734</v>
      </c>
      <c r="D75" s="1" t="s">
        <v>5</v>
      </c>
      <c r="E75" s="1">
        <v>660</v>
      </c>
      <c r="F75" s="1">
        <v>20</v>
      </c>
      <c r="G75" s="1">
        <v>26.1</v>
      </c>
      <c r="H75" s="1">
        <v>17.5</v>
      </c>
      <c r="I75" s="1">
        <v>22.45</v>
      </c>
      <c r="J75" s="1"/>
      <c r="K75" s="1">
        <v>22.25</v>
      </c>
      <c r="L75" s="1">
        <v>22.45</v>
      </c>
      <c r="M75" s="1">
        <v>399</v>
      </c>
      <c r="N75" s="3">
        <v>3262.93</v>
      </c>
      <c r="O75" s="1">
        <v>102.85</v>
      </c>
      <c r="P75" s="1" t="s">
        <v>149</v>
      </c>
      <c r="Q75" s="4">
        <v>-14400</v>
      </c>
      <c r="R75" s="10">
        <v>649.6</v>
      </c>
    </row>
    <row r="76" spans="1:18" ht="16.8" thickBot="1" x14ac:dyDescent="0.35">
      <c r="A76" s="5" t="s">
        <v>13</v>
      </c>
      <c r="B76" s="6">
        <v>43714</v>
      </c>
      <c r="C76" s="6">
        <v>43734</v>
      </c>
      <c r="D76" s="5" t="s">
        <v>5</v>
      </c>
      <c r="E76" s="5">
        <v>660</v>
      </c>
      <c r="F76" s="5">
        <v>17.899999999999999</v>
      </c>
      <c r="G76" s="5">
        <v>19</v>
      </c>
      <c r="H76" s="5">
        <v>11.85</v>
      </c>
      <c r="I76" s="5">
        <v>12.3</v>
      </c>
      <c r="J76" s="5"/>
      <c r="K76" s="5">
        <v>12.2</v>
      </c>
      <c r="L76" s="5">
        <v>12.3</v>
      </c>
      <c r="M76" s="8">
        <v>1560</v>
      </c>
      <c r="N76" s="7">
        <v>12617.8</v>
      </c>
      <c r="O76" s="5">
        <v>262.60000000000002</v>
      </c>
      <c r="P76" s="5" t="s">
        <v>150</v>
      </c>
      <c r="Q76" s="5" t="s">
        <v>151</v>
      </c>
      <c r="R76" s="9">
        <v>671.1</v>
      </c>
    </row>
    <row r="77" spans="1:18" ht="16.8" thickBot="1" x14ac:dyDescent="0.35">
      <c r="A77" s="1" t="s">
        <v>13</v>
      </c>
      <c r="B77" s="2">
        <v>43717</v>
      </c>
      <c r="C77" s="2">
        <v>43734</v>
      </c>
      <c r="D77" s="1" t="s">
        <v>5</v>
      </c>
      <c r="E77" s="1">
        <v>660</v>
      </c>
      <c r="F77" s="1">
        <v>13.4</v>
      </c>
      <c r="G77" s="1">
        <v>14.95</v>
      </c>
      <c r="H77" s="1">
        <v>9.85</v>
      </c>
      <c r="I77" s="1">
        <v>10.55</v>
      </c>
      <c r="J77" s="1"/>
      <c r="K77" s="1">
        <v>10.55</v>
      </c>
      <c r="L77" s="1">
        <v>10.55</v>
      </c>
      <c r="M77" s="4">
        <v>1108</v>
      </c>
      <c r="N77" s="3">
        <v>8930.99</v>
      </c>
      <c r="O77" s="1">
        <v>155.63</v>
      </c>
      <c r="P77" s="1" t="s">
        <v>152</v>
      </c>
      <c r="Q77" s="4">
        <v>-24000</v>
      </c>
      <c r="R77" s="10">
        <v>671.55</v>
      </c>
    </row>
    <row r="78" spans="1:18" ht="16.8" thickBot="1" x14ac:dyDescent="0.35">
      <c r="A78" s="5" t="s">
        <v>13</v>
      </c>
      <c r="B78" s="6">
        <v>43719</v>
      </c>
      <c r="C78" s="6">
        <v>43734</v>
      </c>
      <c r="D78" s="5" t="s">
        <v>5</v>
      </c>
      <c r="E78" s="5">
        <v>660</v>
      </c>
      <c r="F78" s="5">
        <v>8.5500000000000007</v>
      </c>
      <c r="G78" s="5">
        <v>10.4</v>
      </c>
      <c r="H78" s="5">
        <v>5.4</v>
      </c>
      <c r="I78" s="5">
        <v>5.55</v>
      </c>
      <c r="J78" s="5"/>
      <c r="K78" s="5">
        <v>6.25</v>
      </c>
      <c r="L78" s="5">
        <v>5.55</v>
      </c>
      <c r="M78" s="5">
        <v>872</v>
      </c>
      <c r="N78" s="7">
        <v>6981.15</v>
      </c>
      <c r="O78" s="5">
        <v>74.91</v>
      </c>
      <c r="P78" s="5" t="s">
        <v>153</v>
      </c>
      <c r="Q78" s="8">
        <v>76800</v>
      </c>
      <c r="R78" s="9">
        <v>681.7</v>
      </c>
    </row>
    <row r="79" spans="1:18" ht="16.8" thickBot="1" x14ac:dyDescent="0.35">
      <c r="A79" s="1" t="s">
        <v>13</v>
      </c>
      <c r="B79" s="2">
        <v>43720</v>
      </c>
      <c r="C79" s="2">
        <v>43734</v>
      </c>
      <c r="D79" s="1" t="s">
        <v>5</v>
      </c>
      <c r="E79" s="1">
        <v>660</v>
      </c>
      <c r="F79" s="1">
        <v>6</v>
      </c>
      <c r="G79" s="1">
        <v>12.2</v>
      </c>
      <c r="H79" s="1">
        <v>5.4</v>
      </c>
      <c r="I79" s="1">
        <v>11.35</v>
      </c>
      <c r="J79" s="1"/>
      <c r="K79" s="1">
        <v>11.2</v>
      </c>
      <c r="L79" s="1">
        <v>11.35</v>
      </c>
      <c r="M79" s="4">
        <v>1206</v>
      </c>
      <c r="N79" s="3">
        <v>9677.41</v>
      </c>
      <c r="O79" s="1">
        <v>125.89</v>
      </c>
      <c r="P79" s="1" t="s">
        <v>110</v>
      </c>
      <c r="Q79" s="4">
        <v>-7200</v>
      </c>
      <c r="R79" s="10">
        <v>662.9</v>
      </c>
    </row>
    <row r="80" spans="1:18" ht="16.8" thickBot="1" x14ac:dyDescent="0.35">
      <c r="A80" s="5" t="s">
        <v>13</v>
      </c>
      <c r="B80" s="6">
        <v>43721</v>
      </c>
      <c r="C80" s="6">
        <v>43734</v>
      </c>
      <c r="D80" s="5" t="s">
        <v>5</v>
      </c>
      <c r="E80" s="5">
        <v>660</v>
      </c>
      <c r="F80" s="5">
        <v>10</v>
      </c>
      <c r="G80" s="5">
        <v>14.1</v>
      </c>
      <c r="H80" s="5">
        <v>5.85</v>
      </c>
      <c r="I80" s="5">
        <v>6.1</v>
      </c>
      <c r="J80" s="5"/>
      <c r="K80" s="5">
        <v>5.95</v>
      </c>
      <c r="L80" s="5">
        <v>6.1</v>
      </c>
      <c r="M80" s="8">
        <v>2339</v>
      </c>
      <c r="N80" s="7">
        <v>18805.36</v>
      </c>
      <c r="O80" s="5">
        <v>280.48</v>
      </c>
      <c r="P80" s="5" t="s">
        <v>154</v>
      </c>
      <c r="Q80" s="8">
        <v>37200</v>
      </c>
      <c r="R80" s="9">
        <v>674.25</v>
      </c>
    </row>
    <row r="81" spans="1:18" ht="16.8" thickBot="1" x14ac:dyDescent="0.35">
      <c r="A81" s="1" t="s">
        <v>13</v>
      </c>
      <c r="B81" s="2">
        <v>43724</v>
      </c>
      <c r="C81" s="2">
        <v>43734</v>
      </c>
      <c r="D81" s="1" t="s">
        <v>5</v>
      </c>
      <c r="E81" s="1">
        <v>660</v>
      </c>
      <c r="F81" s="1">
        <v>8</v>
      </c>
      <c r="G81" s="1">
        <v>9.15</v>
      </c>
      <c r="H81" s="1">
        <v>6.15</v>
      </c>
      <c r="I81" s="1">
        <v>6.95</v>
      </c>
      <c r="J81" s="1"/>
      <c r="K81" s="1">
        <v>7</v>
      </c>
      <c r="L81" s="1">
        <v>6.95</v>
      </c>
      <c r="M81" s="4">
        <v>1576</v>
      </c>
      <c r="N81" s="3">
        <v>12622.46</v>
      </c>
      <c r="O81" s="1">
        <v>140.54</v>
      </c>
      <c r="P81" s="1" t="s">
        <v>155</v>
      </c>
      <c r="Q81" s="4">
        <v>-33600</v>
      </c>
      <c r="R81" s="10">
        <v>670.9</v>
      </c>
    </row>
    <row r="82" spans="1:18" ht="16.8" thickBot="1" x14ac:dyDescent="0.35">
      <c r="A82" s="5" t="s">
        <v>13</v>
      </c>
      <c r="B82" s="6">
        <v>43725</v>
      </c>
      <c r="C82" s="6">
        <v>43734</v>
      </c>
      <c r="D82" s="5" t="s">
        <v>5</v>
      </c>
      <c r="E82" s="5">
        <v>660</v>
      </c>
      <c r="F82" s="5">
        <v>9.0500000000000007</v>
      </c>
      <c r="G82" s="5">
        <v>25</v>
      </c>
      <c r="H82" s="5">
        <v>7.3</v>
      </c>
      <c r="I82" s="5">
        <v>23.95</v>
      </c>
      <c r="J82" s="5"/>
      <c r="K82" s="5">
        <v>23.8</v>
      </c>
      <c r="L82" s="5">
        <v>23.95</v>
      </c>
      <c r="M82" s="8">
        <v>1901</v>
      </c>
      <c r="N82" s="7">
        <v>15376.43</v>
      </c>
      <c r="O82" s="5">
        <v>320.51</v>
      </c>
      <c r="P82" s="5" t="s">
        <v>156</v>
      </c>
      <c r="Q82" s="8">
        <v>-64800</v>
      </c>
      <c r="R82" s="9">
        <v>640.45000000000005</v>
      </c>
    </row>
    <row r="83" spans="1:18" ht="16.8" thickBot="1" x14ac:dyDescent="0.35">
      <c r="A83" s="1" t="s">
        <v>13</v>
      </c>
      <c r="B83" s="2">
        <v>43726</v>
      </c>
      <c r="C83" s="2">
        <v>43734</v>
      </c>
      <c r="D83" s="1" t="s">
        <v>5</v>
      </c>
      <c r="E83" s="1">
        <v>660</v>
      </c>
      <c r="F83" s="1">
        <v>21.75</v>
      </c>
      <c r="G83" s="1">
        <v>22.5</v>
      </c>
      <c r="H83" s="1">
        <v>13.3</v>
      </c>
      <c r="I83" s="1">
        <v>17.2</v>
      </c>
      <c r="J83" s="1"/>
      <c r="K83" s="1">
        <v>17.8</v>
      </c>
      <c r="L83" s="1">
        <v>17.2</v>
      </c>
      <c r="M83" s="1">
        <v>252</v>
      </c>
      <c r="N83" s="3">
        <v>2049.7399999999998</v>
      </c>
      <c r="O83" s="1">
        <v>53.9</v>
      </c>
      <c r="P83" s="1" t="s">
        <v>157</v>
      </c>
      <c r="Q83" s="4">
        <v>-25200</v>
      </c>
      <c r="R83" s="10">
        <v>648.4</v>
      </c>
    </row>
    <row r="84" spans="1:18" ht="16.8" thickBot="1" x14ac:dyDescent="0.35">
      <c r="A84" s="5" t="s">
        <v>13</v>
      </c>
      <c r="B84" s="6">
        <v>43727</v>
      </c>
      <c r="C84" s="6">
        <v>43734</v>
      </c>
      <c r="D84" s="5" t="s">
        <v>5</v>
      </c>
      <c r="E84" s="5">
        <v>660</v>
      </c>
      <c r="F84" s="5">
        <v>18.45</v>
      </c>
      <c r="G84" s="5">
        <v>29.35</v>
      </c>
      <c r="H84" s="5">
        <v>15.5</v>
      </c>
      <c r="I84" s="5">
        <v>24.25</v>
      </c>
      <c r="J84" s="5"/>
      <c r="K84" s="5">
        <v>25.15</v>
      </c>
      <c r="L84" s="5">
        <v>24.25</v>
      </c>
      <c r="M84" s="5">
        <v>191</v>
      </c>
      <c r="N84" s="7">
        <v>1560.51</v>
      </c>
      <c r="O84" s="5">
        <v>47.79</v>
      </c>
      <c r="P84" s="5" t="s">
        <v>158</v>
      </c>
      <c r="Q84" s="8">
        <v>9600</v>
      </c>
      <c r="R84" s="9">
        <v>638.20000000000005</v>
      </c>
    </row>
    <row r="85" spans="1:18" ht="16.8" thickBot="1" x14ac:dyDescent="0.35">
      <c r="A85" s="1" t="s">
        <v>13</v>
      </c>
      <c r="B85" s="2">
        <v>43728</v>
      </c>
      <c r="C85" s="2">
        <v>43734</v>
      </c>
      <c r="D85" s="1" t="s">
        <v>5</v>
      </c>
      <c r="E85" s="1">
        <v>660</v>
      </c>
      <c r="F85" s="1">
        <v>29.95</v>
      </c>
      <c r="G85" s="1">
        <v>36.950000000000003</v>
      </c>
      <c r="H85" s="1">
        <v>4.05</v>
      </c>
      <c r="I85" s="1">
        <v>4.5</v>
      </c>
      <c r="J85" s="1"/>
      <c r="K85" s="1">
        <v>4.0999999999999996</v>
      </c>
      <c r="L85" s="1">
        <v>4.5</v>
      </c>
      <c r="M85" s="4">
        <v>3519</v>
      </c>
      <c r="N85" s="3">
        <v>28221.29</v>
      </c>
      <c r="O85" s="1">
        <v>350.81</v>
      </c>
      <c r="P85" s="1" t="s">
        <v>159</v>
      </c>
      <c r="Q85" s="1" t="s">
        <v>160</v>
      </c>
      <c r="R85" s="10">
        <v>680.35</v>
      </c>
    </row>
    <row r="86" spans="1:18" ht="16.8" thickBot="1" x14ac:dyDescent="0.35">
      <c r="A86" s="5" t="s">
        <v>13</v>
      </c>
      <c r="B86" s="6">
        <v>43731</v>
      </c>
      <c r="C86" s="6">
        <v>43734</v>
      </c>
      <c r="D86" s="5" t="s">
        <v>5</v>
      </c>
      <c r="E86" s="5">
        <v>660</v>
      </c>
      <c r="F86" s="5">
        <v>1</v>
      </c>
      <c r="G86" s="5">
        <v>3.85</v>
      </c>
      <c r="H86" s="5">
        <v>0.55000000000000004</v>
      </c>
      <c r="I86" s="5">
        <v>1.1000000000000001</v>
      </c>
      <c r="J86" s="5"/>
      <c r="K86" s="5">
        <v>1.2</v>
      </c>
      <c r="L86" s="5">
        <v>1.1000000000000001</v>
      </c>
      <c r="M86" s="8">
        <v>1548</v>
      </c>
      <c r="N86" s="7">
        <v>12286.05</v>
      </c>
      <c r="O86" s="5">
        <v>25.89</v>
      </c>
      <c r="P86" s="5" t="s">
        <v>161</v>
      </c>
      <c r="Q86" s="5" t="s">
        <v>162</v>
      </c>
      <c r="R86" s="9">
        <v>725.5</v>
      </c>
    </row>
    <row r="87" spans="1:18" ht="16.8" thickBot="1" x14ac:dyDescent="0.35">
      <c r="A87" s="1" t="s">
        <v>13</v>
      </c>
      <c r="B87" s="2">
        <v>43732</v>
      </c>
      <c r="C87" s="2">
        <v>43734</v>
      </c>
      <c r="D87" s="1" t="s">
        <v>5</v>
      </c>
      <c r="E87" s="1">
        <v>660</v>
      </c>
      <c r="F87" s="1">
        <v>1.1499999999999999</v>
      </c>
      <c r="G87" s="1">
        <v>1.6</v>
      </c>
      <c r="H87" s="1">
        <v>0.6</v>
      </c>
      <c r="I87" s="1">
        <v>0.75</v>
      </c>
      <c r="J87" s="1"/>
      <c r="K87" s="1">
        <v>0.65</v>
      </c>
      <c r="L87" s="1">
        <v>0.75</v>
      </c>
      <c r="M87" s="1">
        <v>635</v>
      </c>
      <c r="N87" s="3">
        <v>5035.96</v>
      </c>
      <c r="O87" s="1">
        <v>6.76</v>
      </c>
      <c r="P87" s="1" t="s">
        <v>109</v>
      </c>
      <c r="Q87" s="1" t="s">
        <v>163</v>
      </c>
      <c r="R87" s="10">
        <v>704.4</v>
      </c>
    </row>
    <row r="88" spans="1:18" ht="16.8" thickBot="1" x14ac:dyDescent="0.35">
      <c r="A88" s="5" t="s">
        <v>13</v>
      </c>
      <c r="B88" s="6">
        <v>43733</v>
      </c>
      <c r="C88" s="6">
        <v>43734</v>
      </c>
      <c r="D88" s="5" t="s">
        <v>5</v>
      </c>
      <c r="E88" s="5">
        <v>660</v>
      </c>
      <c r="F88" s="5">
        <v>1</v>
      </c>
      <c r="G88" s="5">
        <v>3.25</v>
      </c>
      <c r="H88" s="5">
        <v>0.4</v>
      </c>
      <c r="I88" s="5">
        <v>1.6</v>
      </c>
      <c r="J88" s="5"/>
      <c r="K88" s="5">
        <v>2.5</v>
      </c>
      <c r="L88" s="5">
        <v>1.6</v>
      </c>
      <c r="M88" s="8">
        <v>1108</v>
      </c>
      <c r="N88" s="7">
        <v>8791.2199999999993</v>
      </c>
      <c r="O88" s="5">
        <v>15.86</v>
      </c>
      <c r="P88" s="5" t="s">
        <v>164</v>
      </c>
      <c r="Q88" s="8">
        <v>-14400</v>
      </c>
      <c r="R88" s="9">
        <v>694.95</v>
      </c>
    </row>
    <row r="89" spans="1:18" ht="16.8" thickBot="1" x14ac:dyDescent="0.35">
      <c r="A89" s="1" t="s">
        <v>13</v>
      </c>
      <c r="B89" s="2">
        <v>43734</v>
      </c>
      <c r="C89" s="2">
        <v>43734</v>
      </c>
      <c r="D89" s="1" t="s">
        <v>5</v>
      </c>
      <c r="E89" s="1">
        <v>660</v>
      </c>
      <c r="F89" s="1">
        <v>1.5</v>
      </c>
      <c r="G89" s="1">
        <v>1.6</v>
      </c>
      <c r="H89" s="1">
        <v>0.05</v>
      </c>
      <c r="I89" s="1">
        <v>0.05</v>
      </c>
      <c r="J89" s="1"/>
      <c r="K89" s="1">
        <v>0.05</v>
      </c>
      <c r="L89" s="1">
        <v>0</v>
      </c>
      <c r="M89" s="1">
        <v>585</v>
      </c>
      <c r="N89" s="3">
        <v>4635.13</v>
      </c>
      <c r="O89" s="1">
        <v>1.93</v>
      </c>
      <c r="P89" s="1" t="s">
        <v>165</v>
      </c>
      <c r="Q89" s="4">
        <v>-56400</v>
      </c>
      <c r="R89" s="10">
        <v>699.9</v>
      </c>
    </row>
    <row r="90" spans="1:18" ht="15" thickBot="1" x14ac:dyDescent="0.35"/>
    <row r="91" spans="1:18" ht="64.8" x14ac:dyDescent="0.3">
      <c r="A91" s="69" t="s">
        <v>17</v>
      </c>
      <c r="B91" s="69" t="s">
        <v>7</v>
      </c>
      <c r="C91" s="69" t="s">
        <v>18</v>
      </c>
      <c r="D91" s="18" t="s">
        <v>19</v>
      </c>
      <c r="E91" s="69" t="s">
        <v>21</v>
      </c>
      <c r="F91" s="69" t="s">
        <v>22</v>
      </c>
      <c r="G91" s="69" t="s">
        <v>23</v>
      </c>
      <c r="H91" s="69" t="s">
        <v>24</v>
      </c>
      <c r="I91" s="69" t="s">
        <v>14</v>
      </c>
      <c r="J91" s="18"/>
      <c r="K91" s="69" t="s">
        <v>25</v>
      </c>
      <c r="L91" s="69" t="s">
        <v>26</v>
      </c>
      <c r="M91" s="69" t="s">
        <v>27</v>
      </c>
      <c r="N91" s="18" t="s">
        <v>28</v>
      </c>
      <c r="O91" s="18" t="s">
        <v>31</v>
      </c>
      <c r="P91" s="69" t="s">
        <v>32</v>
      </c>
      <c r="Q91" s="69" t="s">
        <v>33</v>
      </c>
      <c r="R91" s="69" t="s">
        <v>34</v>
      </c>
    </row>
    <row r="92" spans="1:18" ht="16.2" x14ac:dyDescent="0.3">
      <c r="A92" s="70"/>
      <c r="B92" s="70"/>
      <c r="C92" s="70"/>
      <c r="D92" s="19" t="s">
        <v>20</v>
      </c>
      <c r="E92" s="70"/>
      <c r="F92" s="70"/>
      <c r="G92" s="70"/>
      <c r="H92" s="70"/>
      <c r="I92" s="70"/>
      <c r="J92" s="19"/>
      <c r="K92" s="70"/>
      <c r="L92" s="70"/>
      <c r="M92" s="70"/>
      <c r="N92" s="19" t="s">
        <v>29</v>
      </c>
      <c r="O92" s="19" t="s">
        <v>29</v>
      </c>
      <c r="P92" s="70"/>
      <c r="Q92" s="70"/>
      <c r="R92" s="70"/>
    </row>
    <row r="93" spans="1:18" ht="16.8" thickBot="1" x14ac:dyDescent="0.35">
      <c r="A93" s="71"/>
      <c r="B93" s="71"/>
      <c r="C93" s="71"/>
      <c r="D93" s="20"/>
      <c r="E93" s="71"/>
      <c r="F93" s="71"/>
      <c r="G93" s="71"/>
      <c r="H93" s="71"/>
      <c r="I93" s="71"/>
      <c r="J93" s="20"/>
      <c r="K93" s="71"/>
      <c r="L93" s="71"/>
      <c r="M93" s="71"/>
      <c r="N93" s="20" t="s">
        <v>30</v>
      </c>
      <c r="O93" s="20" t="s">
        <v>30</v>
      </c>
      <c r="P93" s="71"/>
      <c r="Q93" s="71"/>
      <c r="R93" s="71"/>
    </row>
    <row r="94" spans="1:18" ht="16.8" thickBot="1" x14ac:dyDescent="0.35">
      <c r="A94" s="1" t="s">
        <v>13</v>
      </c>
      <c r="B94" s="2">
        <v>43735</v>
      </c>
      <c r="C94" s="2">
        <v>43769</v>
      </c>
      <c r="D94" s="1" t="s">
        <v>1</v>
      </c>
      <c r="E94" s="1">
        <v>710</v>
      </c>
      <c r="F94" s="1">
        <v>26.4</v>
      </c>
      <c r="G94" s="1">
        <v>30.1</v>
      </c>
      <c r="H94" s="1">
        <v>22.05</v>
      </c>
      <c r="I94" s="1">
        <v>26.2</v>
      </c>
      <c r="J94" s="1"/>
      <c r="K94" s="1">
        <v>25</v>
      </c>
      <c r="L94" s="1">
        <v>26.2</v>
      </c>
      <c r="M94" s="4">
        <v>1017</v>
      </c>
      <c r="N94" s="3">
        <v>8996.61</v>
      </c>
      <c r="O94" s="1">
        <v>331.77</v>
      </c>
      <c r="P94" s="1" t="s">
        <v>168</v>
      </c>
      <c r="Q94" s="1" t="s">
        <v>3</v>
      </c>
      <c r="R94" s="10">
        <v>700.6</v>
      </c>
    </row>
    <row r="95" spans="1:18" ht="16.8" thickBot="1" x14ac:dyDescent="0.35">
      <c r="A95" s="5" t="s">
        <v>13</v>
      </c>
      <c r="B95" s="6">
        <v>43738</v>
      </c>
      <c r="C95" s="6">
        <v>43769</v>
      </c>
      <c r="D95" s="5" t="s">
        <v>1</v>
      </c>
      <c r="E95" s="5">
        <v>710</v>
      </c>
      <c r="F95" s="5">
        <v>27.4</v>
      </c>
      <c r="G95" s="5">
        <v>30</v>
      </c>
      <c r="H95" s="5">
        <v>17.649999999999999</v>
      </c>
      <c r="I95" s="5">
        <v>18.75</v>
      </c>
      <c r="J95" s="5"/>
      <c r="K95" s="5">
        <v>18.600000000000001</v>
      </c>
      <c r="L95" s="5">
        <v>18.75</v>
      </c>
      <c r="M95" s="8">
        <v>1033</v>
      </c>
      <c r="N95" s="7">
        <v>9074.31</v>
      </c>
      <c r="O95" s="5">
        <v>273.14999999999998</v>
      </c>
      <c r="P95" s="5" t="s">
        <v>169</v>
      </c>
      <c r="Q95" s="8">
        <v>54000</v>
      </c>
      <c r="R95" s="9">
        <v>685</v>
      </c>
    </row>
    <row r="96" spans="1:18" ht="16.8" thickBot="1" x14ac:dyDescent="0.35">
      <c r="A96" s="1" t="s">
        <v>13</v>
      </c>
      <c r="B96" s="2">
        <v>43739</v>
      </c>
      <c r="C96" s="2">
        <v>43769</v>
      </c>
      <c r="D96" s="1" t="s">
        <v>1</v>
      </c>
      <c r="E96" s="1">
        <v>710</v>
      </c>
      <c r="F96" s="1">
        <v>22.1</v>
      </c>
      <c r="G96" s="1">
        <v>24.55</v>
      </c>
      <c r="H96" s="1">
        <v>11.7</v>
      </c>
      <c r="I96" s="1">
        <v>15.75</v>
      </c>
      <c r="J96" s="1"/>
      <c r="K96" s="1">
        <v>15.3</v>
      </c>
      <c r="L96" s="1">
        <v>15.75</v>
      </c>
      <c r="M96" s="1">
        <v>986</v>
      </c>
      <c r="N96" s="3">
        <v>8610.11</v>
      </c>
      <c r="O96" s="1">
        <v>209.39</v>
      </c>
      <c r="P96" s="1" t="s">
        <v>170</v>
      </c>
      <c r="Q96" s="4">
        <v>92400</v>
      </c>
      <c r="R96" s="10">
        <v>679.15</v>
      </c>
    </row>
    <row r="97" spans="1:18" ht="16.8" thickBot="1" x14ac:dyDescent="0.35">
      <c r="A97" s="5" t="s">
        <v>13</v>
      </c>
      <c r="B97" s="6">
        <v>43741</v>
      </c>
      <c r="C97" s="6">
        <v>43769</v>
      </c>
      <c r="D97" s="5" t="s">
        <v>1</v>
      </c>
      <c r="E97" s="5">
        <v>710</v>
      </c>
      <c r="F97" s="5">
        <v>12</v>
      </c>
      <c r="G97" s="5">
        <v>15.25</v>
      </c>
      <c r="H97" s="5">
        <v>9</v>
      </c>
      <c r="I97" s="5">
        <v>13.6</v>
      </c>
      <c r="J97" s="5"/>
      <c r="K97" s="5">
        <v>13.3</v>
      </c>
      <c r="L97" s="5">
        <v>13.6</v>
      </c>
      <c r="M97" s="5">
        <v>521</v>
      </c>
      <c r="N97" s="7">
        <v>4518.3999999999996</v>
      </c>
      <c r="O97" s="5">
        <v>79.48</v>
      </c>
      <c r="P97" s="5" t="s">
        <v>171</v>
      </c>
      <c r="Q97" s="8">
        <v>49200</v>
      </c>
      <c r="R97" s="9">
        <v>668.4</v>
      </c>
    </row>
    <row r="98" spans="1:18" ht="16.8" thickBot="1" x14ac:dyDescent="0.35">
      <c r="A98" s="1" t="s">
        <v>13</v>
      </c>
      <c r="B98" s="2">
        <v>43742</v>
      </c>
      <c r="C98" s="2">
        <v>43769</v>
      </c>
      <c r="D98" s="1" t="s">
        <v>1</v>
      </c>
      <c r="E98" s="1">
        <v>710</v>
      </c>
      <c r="F98" s="1">
        <v>14.5</v>
      </c>
      <c r="G98" s="1">
        <v>16</v>
      </c>
      <c r="H98" s="1">
        <v>9.3000000000000007</v>
      </c>
      <c r="I98" s="1">
        <v>9.85</v>
      </c>
      <c r="J98" s="1"/>
      <c r="K98" s="1">
        <v>9.85</v>
      </c>
      <c r="L98" s="1">
        <v>9.85</v>
      </c>
      <c r="M98" s="1">
        <v>533</v>
      </c>
      <c r="N98" s="3">
        <v>4621.25</v>
      </c>
      <c r="O98" s="1">
        <v>80.09</v>
      </c>
      <c r="P98" s="1" t="s">
        <v>172</v>
      </c>
      <c r="Q98" s="4">
        <v>26400</v>
      </c>
      <c r="R98" s="10">
        <v>656.4</v>
      </c>
    </row>
    <row r="99" spans="1:18" ht="16.8" thickBot="1" x14ac:dyDescent="0.35">
      <c r="A99" s="5" t="s">
        <v>13</v>
      </c>
      <c r="B99" s="6">
        <v>43745</v>
      </c>
      <c r="C99" s="6">
        <v>43769</v>
      </c>
      <c r="D99" s="5" t="s">
        <v>1</v>
      </c>
      <c r="E99" s="5">
        <v>710</v>
      </c>
      <c r="F99" s="5">
        <v>9.85</v>
      </c>
      <c r="G99" s="5">
        <v>14.6</v>
      </c>
      <c r="H99" s="5">
        <v>8.65</v>
      </c>
      <c r="I99" s="5">
        <v>12.75</v>
      </c>
      <c r="J99" s="5"/>
      <c r="K99" s="5">
        <v>11</v>
      </c>
      <c r="L99" s="5">
        <v>12.75</v>
      </c>
      <c r="M99" s="5">
        <v>390</v>
      </c>
      <c r="N99" s="7">
        <v>3375</v>
      </c>
      <c r="O99" s="5">
        <v>52.2</v>
      </c>
      <c r="P99" s="5" t="s">
        <v>173</v>
      </c>
      <c r="Q99" s="8">
        <v>-43200</v>
      </c>
      <c r="R99" s="9">
        <v>673.45</v>
      </c>
    </row>
    <row r="100" spans="1:18" ht="15" thickBot="1" x14ac:dyDescent="0.35"/>
    <row r="101" spans="1:18" ht="64.8" x14ac:dyDescent="0.3">
      <c r="A101" s="69" t="s">
        <v>17</v>
      </c>
      <c r="B101" s="69" t="s">
        <v>7</v>
      </c>
      <c r="C101" s="69" t="s">
        <v>18</v>
      </c>
      <c r="D101" s="18" t="s">
        <v>19</v>
      </c>
      <c r="E101" s="69" t="s">
        <v>21</v>
      </c>
      <c r="F101" s="69" t="s">
        <v>22</v>
      </c>
      <c r="G101" s="69" t="s">
        <v>23</v>
      </c>
      <c r="H101" s="69" t="s">
        <v>24</v>
      </c>
      <c r="I101" s="69" t="s">
        <v>14</v>
      </c>
      <c r="J101" s="18"/>
      <c r="K101" s="69" t="s">
        <v>25</v>
      </c>
      <c r="L101" s="69" t="s">
        <v>26</v>
      </c>
      <c r="M101" s="69" t="s">
        <v>27</v>
      </c>
      <c r="N101" s="18" t="s">
        <v>28</v>
      </c>
      <c r="O101" s="18" t="s">
        <v>31</v>
      </c>
      <c r="P101" s="69" t="s">
        <v>32</v>
      </c>
      <c r="Q101" s="69" t="s">
        <v>33</v>
      </c>
      <c r="R101" s="69" t="s">
        <v>34</v>
      </c>
    </row>
    <row r="102" spans="1:18" ht="16.2" x14ac:dyDescent="0.3">
      <c r="A102" s="70"/>
      <c r="B102" s="70"/>
      <c r="C102" s="70"/>
      <c r="D102" s="19" t="s">
        <v>20</v>
      </c>
      <c r="E102" s="70"/>
      <c r="F102" s="70"/>
      <c r="G102" s="70"/>
      <c r="H102" s="70"/>
      <c r="I102" s="70"/>
      <c r="J102" s="19"/>
      <c r="K102" s="70"/>
      <c r="L102" s="70"/>
      <c r="M102" s="70"/>
      <c r="N102" s="19" t="s">
        <v>29</v>
      </c>
      <c r="O102" s="19" t="s">
        <v>29</v>
      </c>
      <c r="P102" s="70"/>
      <c r="Q102" s="70"/>
      <c r="R102" s="70"/>
    </row>
    <row r="103" spans="1:18" ht="16.8" thickBot="1" x14ac:dyDescent="0.35">
      <c r="A103" s="71"/>
      <c r="B103" s="71"/>
      <c r="C103" s="71"/>
      <c r="D103" s="20"/>
      <c r="E103" s="71"/>
      <c r="F103" s="71"/>
      <c r="G103" s="71"/>
      <c r="H103" s="71"/>
      <c r="I103" s="71"/>
      <c r="J103" s="20"/>
      <c r="K103" s="71"/>
      <c r="L103" s="71"/>
      <c r="M103" s="71"/>
      <c r="N103" s="20" t="s">
        <v>30</v>
      </c>
      <c r="O103" s="20" t="s">
        <v>30</v>
      </c>
      <c r="P103" s="71"/>
      <c r="Q103" s="71"/>
      <c r="R103" s="71"/>
    </row>
    <row r="104" spans="1:18" ht="16.8" thickBot="1" x14ac:dyDescent="0.35">
      <c r="A104" s="1" t="s">
        <v>13</v>
      </c>
      <c r="B104" s="2">
        <v>43735</v>
      </c>
      <c r="C104" s="2">
        <v>43769</v>
      </c>
      <c r="D104" s="1" t="s">
        <v>5</v>
      </c>
      <c r="E104" s="1">
        <v>690</v>
      </c>
      <c r="F104" s="1">
        <v>23.9</v>
      </c>
      <c r="G104" s="1">
        <v>25.5</v>
      </c>
      <c r="H104" s="1">
        <v>19.7</v>
      </c>
      <c r="I104" s="1">
        <v>21.1</v>
      </c>
      <c r="J104" s="1"/>
      <c r="K104" s="1">
        <v>20.3</v>
      </c>
      <c r="L104" s="1">
        <v>21.1</v>
      </c>
      <c r="M104" s="1">
        <v>618</v>
      </c>
      <c r="N104" s="3">
        <v>5280.16</v>
      </c>
      <c r="O104" s="1">
        <v>163.12</v>
      </c>
      <c r="P104" s="1" t="s">
        <v>174</v>
      </c>
      <c r="Q104" s="4">
        <v>3600</v>
      </c>
      <c r="R104" s="10">
        <v>700.6</v>
      </c>
    </row>
    <row r="105" spans="1:18" ht="16.8" thickBot="1" x14ac:dyDescent="0.35">
      <c r="A105" s="5" t="s">
        <v>13</v>
      </c>
      <c r="B105" s="6">
        <v>43738</v>
      </c>
      <c r="C105" s="6">
        <v>43769</v>
      </c>
      <c r="D105" s="5" t="s">
        <v>5</v>
      </c>
      <c r="E105" s="5">
        <v>690</v>
      </c>
      <c r="F105" s="5">
        <v>18.25</v>
      </c>
      <c r="G105" s="5">
        <v>28.4</v>
      </c>
      <c r="H105" s="5">
        <v>16.95</v>
      </c>
      <c r="I105" s="5">
        <v>26.65</v>
      </c>
      <c r="J105" s="5"/>
      <c r="K105" s="5">
        <v>25.5</v>
      </c>
      <c r="L105" s="5">
        <v>26.65</v>
      </c>
      <c r="M105" s="5">
        <v>956</v>
      </c>
      <c r="N105" s="7">
        <v>8198.69</v>
      </c>
      <c r="O105" s="5">
        <v>283.01</v>
      </c>
      <c r="P105" s="5" t="s">
        <v>59</v>
      </c>
      <c r="Q105" s="8">
        <v>50400</v>
      </c>
      <c r="R105" s="9">
        <v>685</v>
      </c>
    </row>
    <row r="106" spans="1:18" ht="16.8" thickBot="1" x14ac:dyDescent="0.35">
      <c r="A106" s="1" t="s">
        <v>13</v>
      </c>
      <c r="B106" s="2">
        <v>43739</v>
      </c>
      <c r="C106" s="2">
        <v>43769</v>
      </c>
      <c r="D106" s="1" t="s">
        <v>5</v>
      </c>
      <c r="E106" s="1">
        <v>690</v>
      </c>
      <c r="F106" s="1">
        <v>22.9</v>
      </c>
      <c r="G106" s="1">
        <v>43.6</v>
      </c>
      <c r="H106" s="1">
        <v>19.3</v>
      </c>
      <c r="I106" s="1">
        <v>32.049999999999997</v>
      </c>
      <c r="J106" s="1"/>
      <c r="K106" s="1">
        <v>33.200000000000003</v>
      </c>
      <c r="L106" s="1">
        <v>32.049999999999997</v>
      </c>
      <c r="M106" s="1">
        <v>839</v>
      </c>
      <c r="N106" s="3">
        <v>7239.91</v>
      </c>
      <c r="O106" s="1">
        <v>292.99</v>
      </c>
      <c r="P106" s="1" t="s">
        <v>38</v>
      </c>
      <c r="Q106" s="4">
        <v>-25200</v>
      </c>
      <c r="R106" s="10">
        <v>679.15</v>
      </c>
    </row>
    <row r="107" spans="1:18" ht="16.8" thickBot="1" x14ac:dyDescent="0.35">
      <c r="A107" s="5" t="s">
        <v>13</v>
      </c>
      <c r="B107" s="6">
        <v>43741</v>
      </c>
      <c r="C107" s="6">
        <v>43769</v>
      </c>
      <c r="D107" s="5" t="s">
        <v>5</v>
      </c>
      <c r="E107" s="5">
        <v>690</v>
      </c>
      <c r="F107" s="5">
        <v>37.450000000000003</v>
      </c>
      <c r="G107" s="5">
        <v>44.05</v>
      </c>
      <c r="H107" s="5">
        <v>35.15</v>
      </c>
      <c r="I107" s="5">
        <v>36.700000000000003</v>
      </c>
      <c r="J107" s="5"/>
      <c r="K107" s="5">
        <v>37.799999999999997</v>
      </c>
      <c r="L107" s="5">
        <v>36.700000000000003</v>
      </c>
      <c r="M107" s="5">
        <v>108</v>
      </c>
      <c r="N107" s="5">
        <v>944.61</v>
      </c>
      <c r="O107" s="5">
        <v>50.37</v>
      </c>
      <c r="P107" s="5" t="s">
        <v>175</v>
      </c>
      <c r="Q107" s="8">
        <v>-36000</v>
      </c>
      <c r="R107" s="9">
        <v>668.4</v>
      </c>
    </row>
    <row r="108" spans="1:18" ht="16.8" thickBot="1" x14ac:dyDescent="0.35">
      <c r="A108" s="1" t="s">
        <v>13</v>
      </c>
      <c r="B108" s="2">
        <v>43742</v>
      </c>
      <c r="C108" s="2">
        <v>43769</v>
      </c>
      <c r="D108" s="1" t="s">
        <v>5</v>
      </c>
      <c r="E108" s="1">
        <v>690</v>
      </c>
      <c r="F108" s="1">
        <v>35.65</v>
      </c>
      <c r="G108" s="1">
        <v>48</v>
      </c>
      <c r="H108" s="1">
        <v>33.9</v>
      </c>
      <c r="I108" s="1">
        <v>44.95</v>
      </c>
      <c r="J108" s="1"/>
      <c r="K108" s="1">
        <v>43.3</v>
      </c>
      <c r="L108" s="1">
        <v>44.95</v>
      </c>
      <c r="M108" s="1">
        <v>45</v>
      </c>
      <c r="N108" s="1">
        <v>396.08</v>
      </c>
      <c r="O108" s="1">
        <v>23.48</v>
      </c>
      <c r="P108" s="1" t="s">
        <v>176</v>
      </c>
      <c r="Q108" s="4">
        <v>9600</v>
      </c>
      <c r="R108" s="10">
        <v>656.4</v>
      </c>
    </row>
    <row r="109" spans="1:18" ht="16.8" thickBot="1" x14ac:dyDescent="0.35">
      <c r="A109" s="5" t="s">
        <v>13</v>
      </c>
      <c r="B109" s="6">
        <v>43745</v>
      </c>
      <c r="C109" s="6">
        <v>43769</v>
      </c>
      <c r="D109" s="5" t="s">
        <v>5</v>
      </c>
      <c r="E109" s="5">
        <v>690</v>
      </c>
      <c r="F109" s="5">
        <v>46.05</v>
      </c>
      <c r="G109" s="5">
        <v>46.05</v>
      </c>
      <c r="H109" s="5">
        <v>31.95</v>
      </c>
      <c r="I109" s="5">
        <v>34.6</v>
      </c>
      <c r="J109" s="5"/>
      <c r="K109" s="5">
        <v>37.75</v>
      </c>
      <c r="L109" s="5">
        <v>34.6</v>
      </c>
      <c r="M109" s="5">
        <v>42</v>
      </c>
      <c r="N109" s="5">
        <v>366.37</v>
      </c>
      <c r="O109" s="5">
        <v>18.61</v>
      </c>
      <c r="P109" s="5" t="s">
        <v>177</v>
      </c>
      <c r="Q109" s="8">
        <v>4800</v>
      </c>
      <c r="R109" s="9">
        <v>673.45</v>
      </c>
    </row>
  </sheetData>
  <sortState ref="A2:C22">
    <sortCondition ref="A2:A22"/>
  </sortState>
  <mergeCells count="41">
    <mergeCell ref="H1:K1"/>
    <mergeCell ref="A49:A51"/>
    <mergeCell ref="B49:B51"/>
    <mergeCell ref="C49:C51"/>
    <mergeCell ref="E49:E51"/>
    <mergeCell ref="F49:F51"/>
    <mergeCell ref="H24:K24"/>
    <mergeCell ref="A70:A72"/>
    <mergeCell ref="B70:B72"/>
    <mergeCell ref="C70:C72"/>
    <mergeCell ref="E70:E72"/>
    <mergeCell ref="F70:F72"/>
    <mergeCell ref="A91:A93"/>
    <mergeCell ref="B91:B93"/>
    <mergeCell ref="C91:C93"/>
    <mergeCell ref="E91:E93"/>
    <mergeCell ref="F91:F93"/>
    <mergeCell ref="G101:G103"/>
    <mergeCell ref="K91:K93"/>
    <mergeCell ref="L91:L93"/>
    <mergeCell ref="M91:M93"/>
    <mergeCell ref="P91:P93"/>
    <mergeCell ref="G91:G93"/>
    <mergeCell ref="H91:H93"/>
    <mergeCell ref="I91:I93"/>
    <mergeCell ref="A101:A103"/>
    <mergeCell ref="B101:B103"/>
    <mergeCell ref="C101:C103"/>
    <mergeCell ref="E101:E103"/>
    <mergeCell ref="F101:F103"/>
    <mergeCell ref="Q101:Q103"/>
    <mergeCell ref="R101:R103"/>
    <mergeCell ref="H16:K16"/>
    <mergeCell ref="H101:H103"/>
    <mergeCell ref="I101:I103"/>
    <mergeCell ref="K101:K103"/>
    <mergeCell ref="L101:L103"/>
    <mergeCell ref="M101:M103"/>
    <mergeCell ref="P101:P103"/>
    <mergeCell ref="Q91:Q93"/>
    <mergeCell ref="R91:R9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18E6-4077-42D2-AD42-6B599F0CD757}">
  <dimension ref="A1:Q111"/>
  <sheetViews>
    <sheetView topLeftCell="A22" workbookViewId="0">
      <selection activeCell="D46" sqref="D46"/>
    </sheetView>
  </sheetViews>
  <sheetFormatPr defaultRowHeight="14.4" x14ac:dyDescent="0.3"/>
  <cols>
    <col min="1" max="1" width="10.6640625" bestFit="1" customWidth="1"/>
    <col min="2" max="3" width="10.5546875" bestFit="1" customWidth="1"/>
    <col min="4" max="4" width="8" bestFit="1" customWidth="1"/>
    <col min="5" max="5" width="13.44140625" bestFit="1" customWidth="1"/>
    <col min="6" max="7" width="6.5546875" bestFit="1" customWidth="1"/>
    <col min="8" max="8" width="12.33203125" bestFit="1" customWidth="1"/>
    <col min="9" max="9" width="9.5546875" bestFit="1" customWidth="1"/>
    <col min="10" max="10" width="6.5546875" bestFit="1" customWidth="1"/>
    <col min="11" max="11" width="13.44140625" bestFit="1" customWidth="1"/>
    <col min="13" max="13" width="12.21875" bestFit="1" customWidth="1"/>
    <col min="14" max="14" width="9.21875" bestFit="1" customWidth="1"/>
    <col min="15" max="15" width="10.33203125" bestFit="1" customWidth="1"/>
    <col min="16" max="16" width="11.109375" bestFit="1" customWidth="1"/>
    <col min="17" max="17" width="9.21875" bestFit="1" customWidth="1"/>
  </cols>
  <sheetData>
    <row r="1" spans="1:11" x14ac:dyDescent="0.3">
      <c r="A1" s="44" t="s">
        <v>7</v>
      </c>
      <c r="B1" s="44" t="s">
        <v>17</v>
      </c>
      <c r="C1" s="44" t="s">
        <v>14</v>
      </c>
      <c r="D1" s="44" t="s">
        <v>45</v>
      </c>
      <c r="E1" s="44" t="s">
        <v>46</v>
      </c>
      <c r="F1" s="44" t="s">
        <v>39</v>
      </c>
      <c r="H1" s="72" t="s">
        <v>10</v>
      </c>
      <c r="I1" s="72"/>
      <c r="J1" s="72"/>
      <c r="K1" s="72"/>
    </row>
    <row r="2" spans="1:11" x14ac:dyDescent="0.3">
      <c r="A2" s="48">
        <v>43717</v>
      </c>
      <c r="B2" s="49" t="s">
        <v>44</v>
      </c>
      <c r="C2" s="50">
        <v>1222.2</v>
      </c>
      <c r="D2" s="51">
        <v>19.95</v>
      </c>
      <c r="E2" s="51">
        <v>15.6</v>
      </c>
      <c r="F2" s="51">
        <f>D2+E2</f>
        <v>35.549999999999997</v>
      </c>
      <c r="H2" s="14" t="s">
        <v>9</v>
      </c>
      <c r="I2" s="45">
        <f>F2*-1</f>
        <v>-35.549999999999997</v>
      </c>
      <c r="J2" s="58">
        <v>500</v>
      </c>
      <c r="K2" s="45">
        <f>I2*J2</f>
        <v>-17775</v>
      </c>
    </row>
    <row r="3" spans="1:11" x14ac:dyDescent="0.3">
      <c r="A3" s="52">
        <v>43719</v>
      </c>
      <c r="B3" s="53" t="s">
        <v>44</v>
      </c>
      <c r="C3" s="54">
        <v>1234.4000000000001</v>
      </c>
      <c r="D3" s="55">
        <v>22.5</v>
      </c>
      <c r="E3" s="55">
        <v>10.75</v>
      </c>
      <c r="F3" s="55">
        <f t="shared" ref="F3:F22" si="0">D3+E3</f>
        <v>33.25</v>
      </c>
      <c r="H3" s="14" t="s">
        <v>11</v>
      </c>
      <c r="I3" s="45">
        <f>F12</f>
        <v>46.65</v>
      </c>
      <c r="J3" s="58">
        <v>500</v>
      </c>
      <c r="K3" s="45">
        <f t="shared" ref="K3:K4" si="1">I3*J3</f>
        <v>23325</v>
      </c>
    </row>
    <row r="4" spans="1:11" x14ac:dyDescent="0.3">
      <c r="A4" s="48">
        <v>43720</v>
      </c>
      <c r="B4" s="49" t="s">
        <v>44</v>
      </c>
      <c r="C4" s="50">
        <v>1210.3499999999999</v>
      </c>
      <c r="D4" s="51">
        <v>13.65</v>
      </c>
      <c r="E4" s="51">
        <v>17.350000000000001</v>
      </c>
      <c r="F4" s="51">
        <f t="shared" si="0"/>
        <v>31</v>
      </c>
      <c r="H4" s="14" t="s">
        <v>12</v>
      </c>
      <c r="I4" s="45">
        <f>I2+I3</f>
        <v>11.100000000000001</v>
      </c>
      <c r="J4" s="58">
        <v>500</v>
      </c>
      <c r="K4" s="45">
        <f t="shared" si="1"/>
        <v>5550.0000000000009</v>
      </c>
    </row>
    <row r="5" spans="1:11" x14ac:dyDescent="0.3">
      <c r="A5" s="52">
        <v>43721</v>
      </c>
      <c r="B5" s="53" t="s">
        <v>44</v>
      </c>
      <c r="C5" s="54">
        <v>1225.5999999999999</v>
      </c>
      <c r="D5" s="55">
        <v>17.649999999999999</v>
      </c>
      <c r="E5" s="55">
        <v>9.4</v>
      </c>
      <c r="F5" s="55">
        <f t="shared" si="0"/>
        <v>27.049999999999997</v>
      </c>
      <c r="H5" s="14" t="s">
        <v>40</v>
      </c>
      <c r="I5" s="15"/>
      <c r="J5" s="15"/>
      <c r="K5" s="15">
        <f>K4*100/ABS(K2)</f>
        <v>31.22362869198313</v>
      </c>
    </row>
    <row r="6" spans="1:11" x14ac:dyDescent="0.3">
      <c r="A6" s="48">
        <v>43724</v>
      </c>
      <c r="B6" s="49" t="s">
        <v>44</v>
      </c>
      <c r="C6" s="50">
        <v>1210.75</v>
      </c>
      <c r="D6" s="51">
        <v>10.6</v>
      </c>
      <c r="E6" s="51">
        <v>14.4</v>
      </c>
      <c r="F6" s="51">
        <f t="shared" si="0"/>
        <v>25</v>
      </c>
    </row>
    <row r="7" spans="1:11" x14ac:dyDescent="0.3">
      <c r="A7" s="52">
        <v>43725</v>
      </c>
      <c r="B7" s="53" t="s">
        <v>44</v>
      </c>
      <c r="C7" s="54">
        <v>1197.45</v>
      </c>
      <c r="D7" s="55">
        <v>6.8</v>
      </c>
      <c r="E7" s="55">
        <v>19.350000000000001</v>
      </c>
      <c r="F7" s="55">
        <f t="shared" si="0"/>
        <v>26.150000000000002</v>
      </c>
    </row>
    <row r="8" spans="1:11" x14ac:dyDescent="0.3">
      <c r="A8" s="48">
        <v>43726</v>
      </c>
      <c r="B8" s="49" t="s">
        <v>44</v>
      </c>
      <c r="C8" s="50">
        <v>1205.7</v>
      </c>
      <c r="D8" s="51">
        <v>7.9</v>
      </c>
      <c r="E8" s="51">
        <v>12.55</v>
      </c>
      <c r="F8" s="51">
        <f t="shared" si="0"/>
        <v>20.450000000000003</v>
      </c>
    </row>
    <row r="9" spans="1:11" x14ac:dyDescent="0.3">
      <c r="A9" s="52">
        <v>43727</v>
      </c>
      <c r="B9" s="53" t="s">
        <v>44</v>
      </c>
      <c r="C9" s="54">
        <v>1179.05</v>
      </c>
      <c r="D9" s="55">
        <v>2.9</v>
      </c>
      <c r="E9" s="55">
        <v>29.7</v>
      </c>
      <c r="F9" s="55">
        <f t="shared" si="0"/>
        <v>32.6</v>
      </c>
    </row>
    <row r="10" spans="1:11" x14ac:dyDescent="0.3">
      <c r="A10" s="48">
        <v>43728</v>
      </c>
      <c r="B10" s="49" t="s">
        <v>44</v>
      </c>
      <c r="C10" s="50">
        <v>1254.3499999999999</v>
      </c>
      <c r="D10" s="51">
        <v>28.85</v>
      </c>
      <c r="E10" s="51">
        <v>4.2</v>
      </c>
      <c r="F10" s="51">
        <f t="shared" si="0"/>
        <v>33.050000000000004</v>
      </c>
    </row>
    <row r="11" spans="1:11" x14ac:dyDescent="0.3">
      <c r="A11" s="52">
        <v>43731</v>
      </c>
      <c r="B11" s="53" t="s">
        <v>44</v>
      </c>
      <c r="C11" s="54">
        <v>1239.2</v>
      </c>
      <c r="D11" s="55">
        <v>20.05</v>
      </c>
      <c r="E11" s="55">
        <v>6.35</v>
      </c>
      <c r="F11" s="55">
        <f t="shared" si="0"/>
        <v>26.4</v>
      </c>
    </row>
    <row r="12" spans="1:11" x14ac:dyDescent="0.3">
      <c r="A12" s="48">
        <v>43732</v>
      </c>
      <c r="B12" s="49" t="s">
        <v>44</v>
      </c>
      <c r="C12" s="50">
        <v>1278.7</v>
      </c>
      <c r="D12" s="51">
        <v>45</v>
      </c>
      <c r="E12" s="51">
        <v>1.65</v>
      </c>
      <c r="F12" s="51">
        <f t="shared" si="0"/>
        <v>46.65</v>
      </c>
    </row>
    <row r="13" spans="1:11" x14ac:dyDescent="0.3">
      <c r="A13" s="52">
        <v>43733</v>
      </c>
      <c r="B13" s="53" t="s">
        <v>44</v>
      </c>
      <c r="C13" s="54">
        <v>1279.55</v>
      </c>
      <c r="D13" s="55">
        <v>46.35</v>
      </c>
      <c r="E13" s="55">
        <v>0.7</v>
      </c>
      <c r="F13" s="55">
        <f t="shared" si="0"/>
        <v>47.050000000000004</v>
      </c>
    </row>
    <row r="14" spans="1:11" x14ac:dyDescent="0.3">
      <c r="A14" s="48">
        <v>43734</v>
      </c>
      <c r="B14" s="49" t="s">
        <v>44</v>
      </c>
      <c r="C14" s="50">
        <v>1296.8</v>
      </c>
      <c r="D14" s="51">
        <v>56.4</v>
      </c>
      <c r="E14" s="51">
        <v>0.05</v>
      </c>
      <c r="F14" s="51">
        <f t="shared" si="0"/>
        <v>56.449999999999996</v>
      </c>
    </row>
    <row r="16" spans="1:11" x14ac:dyDescent="0.3">
      <c r="A16" s="44" t="s">
        <v>7</v>
      </c>
      <c r="B16" s="44" t="s">
        <v>17</v>
      </c>
      <c r="C16" s="44" t="s">
        <v>14</v>
      </c>
      <c r="D16" s="44" t="s">
        <v>1048</v>
      </c>
      <c r="E16" s="44" t="s">
        <v>1049</v>
      </c>
      <c r="F16" s="44" t="s">
        <v>39</v>
      </c>
      <c r="H16" s="73" t="s">
        <v>10</v>
      </c>
      <c r="I16" s="74"/>
      <c r="J16" s="74"/>
      <c r="K16" s="75"/>
    </row>
    <row r="17" spans="1:11" x14ac:dyDescent="0.3">
      <c r="A17" s="52">
        <v>43735</v>
      </c>
      <c r="B17" s="53" t="s">
        <v>44</v>
      </c>
      <c r="C17" s="54">
        <v>1309.05</v>
      </c>
      <c r="D17" s="55">
        <v>36.5</v>
      </c>
      <c r="E17" s="55">
        <v>38.6</v>
      </c>
      <c r="F17" s="55">
        <f t="shared" si="0"/>
        <v>75.099999999999994</v>
      </c>
      <c r="H17" s="14" t="s">
        <v>9</v>
      </c>
      <c r="I17" s="45">
        <f>F17*-1</f>
        <v>-75.099999999999994</v>
      </c>
      <c r="J17" s="58">
        <v>500</v>
      </c>
      <c r="K17" s="45">
        <f>I17*J17</f>
        <v>-37550</v>
      </c>
    </row>
    <row r="18" spans="1:11" x14ac:dyDescent="0.3">
      <c r="A18" s="48">
        <v>43738</v>
      </c>
      <c r="B18" s="49" t="s">
        <v>44</v>
      </c>
      <c r="C18" s="50">
        <v>1332.25</v>
      </c>
      <c r="D18" s="51">
        <v>42.8</v>
      </c>
      <c r="E18" s="51">
        <v>27.45</v>
      </c>
      <c r="F18" s="51">
        <f t="shared" si="0"/>
        <v>70.25</v>
      </c>
      <c r="H18" s="14" t="s">
        <v>11</v>
      </c>
      <c r="I18" s="45">
        <f>F22</f>
        <v>61.5</v>
      </c>
      <c r="J18" s="58">
        <v>500</v>
      </c>
      <c r="K18" s="45">
        <f t="shared" ref="K18:K19" si="2">I18*J18</f>
        <v>30750</v>
      </c>
    </row>
    <row r="19" spans="1:11" x14ac:dyDescent="0.3">
      <c r="A19" s="52">
        <v>43739</v>
      </c>
      <c r="B19" s="53" t="s">
        <v>44</v>
      </c>
      <c r="C19" s="54">
        <v>1304.9000000000001</v>
      </c>
      <c r="D19" s="55">
        <v>32.549999999999997</v>
      </c>
      <c r="E19" s="55">
        <v>35.950000000000003</v>
      </c>
      <c r="F19" s="55">
        <f t="shared" si="0"/>
        <v>68.5</v>
      </c>
      <c r="H19" s="14" t="s">
        <v>12</v>
      </c>
      <c r="I19" s="45">
        <f>I17+I18</f>
        <v>-13.599999999999994</v>
      </c>
      <c r="J19" s="58">
        <v>500</v>
      </c>
      <c r="K19" s="45">
        <f t="shared" si="2"/>
        <v>-6799.9999999999973</v>
      </c>
    </row>
    <row r="20" spans="1:11" x14ac:dyDescent="0.3">
      <c r="A20" s="48">
        <v>43741</v>
      </c>
      <c r="B20" s="49" t="s">
        <v>44</v>
      </c>
      <c r="C20" s="50">
        <v>1311.05</v>
      </c>
      <c r="D20" s="51">
        <v>32</v>
      </c>
      <c r="E20" s="51">
        <v>35.4</v>
      </c>
      <c r="F20" s="51">
        <f t="shared" si="0"/>
        <v>67.400000000000006</v>
      </c>
      <c r="H20" s="14" t="s">
        <v>40</v>
      </c>
      <c r="I20" s="15"/>
      <c r="J20" s="15"/>
      <c r="K20" s="15">
        <f>K19*100/ABS(K17)</f>
        <v>-18.109187749667104</v>
      </c>
    </row>
    <row r="21" spans="1:11" x14ac:dyDescent="0.3">
      <c r="A21" s="52">
        <v>43742</v>
      </c>
      <c r="B21" s="53" t="s">
        <v>44</v>
      </c>
      <c r="C21" s="54">
        <v>1308.0999999999999</v>
      </c>
      <c r="D21" s="55">
        <v>29.6</v>
      </c>
      <c r="E21" s="55">
        <v>35.65</v>
      </c>
      <c r="F21" s="55">
        <f t="shared" si="0"/>
        <v>65.25</v>
      </c>
    </row>
    <row r="22" spans="1:11" x14ac:dyDescent="0.3">
      <c r="A22" s="25">
        <v>43745</v>
      </c>
      <c r="B22" s="26" t="s">
        <v>44</v>
      </c>
      <c r="C22" s="36">
        <v>1310.0999999999999</v>
      </c>
      <c r="D22" s="51">
        <v>28.6</v>
      </c>
      <c r="E22" s="51">
        <v>32.9</v>
      </c>
      <c r="F22" s="51">
        <f t="shared" si="0"/>
        <v>61.5</v>
      </c>
    </row>
    <row r="24" spans="1:11" x14ac:dyDescent="0.3">
      <c r="A24" s="44" t="s">
        <v>7</v>
      </c>
      <c r="B24" s="44" t="s">
        <v>8</v>
      </c>
      <c r="C24" s="44" t="s">
        <v>14</v>
      </c>
      <c r="D24" s="44" t="s">
        <v>1124</v>
      </c>
      <c r="E24" s="44" t="s">
        <v>1125</v>
      </c>
      <c r="F24" s="44" t="s">
        <v>39</v>
      </c>
      <c r="H24" s="72" t="s">
        <v>10</v>
      </c>
      <c r="I24" s="72"/>
      <c r="J24" s="72"/>
      <c r="K24" s="72"/>
    </row>
    <row r="25" spans="1:11" x14ac:dyDescent="0.3">
      <c r="A25" s="48">
        <v>43616</v>
      </c>
      <c r="B25" s="49" t="s">
        <v>44</v>
      </c>
      <c r="C25" s="51">
        <v>1329.8</v>
      </c>
      <c r="D25" s="51">
        <v>23.95</v>
      </c>
      <c r="E25" s="51">
        <v>31.8</v>
      </c>
      <c r="F25" s="51">
        <f>D25+E25</f>
        <v>55.75</v>
      </c>
      <c r="H25" s="61" t="s">
        <v>9</v>
      </c>
      <c r="I25" s="45">
        <f>F25*-1</f>
        <v>-55.75</v>
      </c>
      <c r="J25" s="58">
        <v>500</v>
      </c>
      <c r="K25" s="45">
        <f>I25*J25</f>
        <v>-27875</v>
      </c>
    </row>
    <row r="26" spans="1:11" x14ac:dyDescent="0.3">
      <c r="A26" s="52">
        <v>43619</v>
      </c>
      <c r="B26" s="53" t="s">
        <v>44</v>
      </c>
      <c r="C26" s="55">
        <v>1359.7</v>
      </c>
      <c r="D26" s="55">
        <v>35</v>
      </c>
      <c r="E26" s="55">
        <v>18.25</v>
      </c>
      <c r="F26" s="55">
        <f t="shared" ref="F26:F43" si="3">D26+E26</f>
        <v>53.25</v>
      </c>
      <c r="H26" s="61" t="s">
        <v>11</v>
      </c>
      <c r="I26" s="45">
        <f>F32</f>
        <v>35.049999999999997</v>
      </c>
      <c r="J26" s="58">
        <v>500</v>
      </c>
      <c r="K26" s="45">
        <f t="shared" ref="K26:K27" si="4">I26*J26</f>
        <v>17525</v>
      </c>
    </row>
    <row r="27" spans="1:11" x14ac:dyDescent="0.3">
      <c r="A27" s="48">
        <v>43620</v>
      </c>
      <c r="B27" s="49" t="s">
        <v>44</v>
      </c>
      <c r="C27" s="51">
        <v>1355.3</v>
      </c>
      <c r="D27" s="51">
        <v>32.35</v>
      </c>
      <c r="E27" s="51">
        <v>19.3</v>
      </c>
      <c r="F27" s="51">
        <f t="shared" si="3"/>
        <v>51.650000000000006</v>
      </c>
      <c r="H27" s="61" t="s">
        <v>12</v>
      </c>
      <c r="I27" s="45">
        <f>I25+I26</f>
        <v>-20.700000000000003</v>
      </c>
      <c r="J27" s="58">
        <v>500</v>
      </c>
      <c r="K27" s="45">
        <f t="shared" si="4"/>
        <v>-10350.000000000002</v>
      </c>
    </row>
    <row r="28" spans="1:11" x14ac:dyDescent="0.3">
      <c r="A28" s="52">
        <v>43622</v>
      </c>
      <c r="B28" s="53" t="s">
        <v>44</v>
      </c>
      <c r="C28" s="55">
        <v>1333.85</v>
      </c>
      <c r="D28" s="55">
        <v>21.2</v>
      </c>
      <c r="E28" s="55">
        <v>24.85</v>
      </c>
      <c r="F28" s="55">
        <f t="shared" si="3"/>
        <v>46.05</v>
      </c>
      <c r="H28" s="61" t="s">
        <v>40</v>
      </c>
      <c r="I28" s="15"/>
      <c r="J28" s="15"/>
      <c r="K28" s="15">
        <f>K27*100/ABS(K25)</f>
        <v>-37.130044843049333</v>
      </c>
    </row>
    <row r="29" spans="1:11" x14ac:dyDescent="0.3">
      <c r="A29" s="48">
        <v>43623</v>
      </c>
      <c r="B29" s="49" t="s">
        <v>44</v>
      </c>
      <c r="C29" s="51">
        <v>1321.2</v>
      </c>
      <c r="D29" s="51">
        <v>16.149999999999999</v>
      </c>
      <c r="E29" s="51">
        <v>29.9</v>
      </c>
      <c r="F29" s="51">
        <f t="shared" si="3"/>
        <v>46.05</v>
      </c>
    </row>
    <row r="30" spans="1:11" x14ac:dyDescent="0.3">
      <c r="A30" s="52">
        <v>43626</v>
      </c>
      <c r="B30" s="53" t="s">
        <v>44</v>
      </c>
      <c r="C30" s="55">
        <v>1320.65</v>
      </c>
      <c r="D30" s="55">
        <v>14.1</v>
      </c>
      <c r="E30" s="55">
        <v>28.3</v>
      </c>
      <c r="F30" s="55">
        <f t="shared" si="3"/>
        <v>42.4</v>
      </c>
    </row>
    <row r="31" spans="1:11" x14ac:dyDescent="0.3">
      <c r="A31" s="48">
        <v>43627</v>
      </c>
      <c r="B31" s="49" t="s">
        <v>44</v>
      </c>
      <c r="C31" s="51">
        <v>1333.6</v>
      </c>
      <c r="D31" s="51">
        <v>16.25</v>
      </c>
      <c r="E31" s="51">
        <v>20.45</v>
      </c>
      <c r="F31" s="51">
        <f t="shared" si="3"/>
        <v>36.700000000000003</v>
      </c>
    </row>
    <row r="32" spans="1:11" x14ac:dyDescent="0.3">
      <c r="A32" s="52">
        <v>43628</v>
      </c>
      <c r="B32" s="53" t="s">
        <v>44</v>
      </c>
      <c r="C32" s="55">
        <v>1333.45</v>
      </c>
      <c r="D32" s="55">
        <v>15.6</v>
      </c>
      <c r="E32" s="55">
        <v>19.45</v>
      </c>
      <c r="F32" s="55">
        <f t="shared" si="3"/>
        <v>35.049999999999997</v>
      </c>
    </row>
    <row r="33" spans="1:6" x14ac:dyDescent="0.3">
      <c r="A33" s="48">
        <v>43629</v>
      </c>
      <c r="B33" s="49" t="s">
        <v>44</v>
      </c>
      <c r="C33" s="51">
        <v>1328</v>
      </c>
      <c r="D33" s="51">
        <v>11.85</v>
      </c>
      <c r="E33" s="51">
        <v>19.7</v>
      </c>
      <c r="F33" s="51">
        <f t="shared" si="3"/>
        <v>31.549999999999997</v>
      </c>
    </row>
    <row r="34" spans="1:6" x14ac:dyDescent="0.3">
      <c r="A34" s="52">
        <v>43630</v>
      </c>
      <c r="B34" s="53" t="s">
        <v>44</v>
      </c>
      <c r="C34" s="55">
        <v>1318</v>
      </c>
      <c r="D34" s="55">
        <v>8.3000000000000007</v>
      </c>
      <c r="E34" s="55">
        <v>22.75</v>
      </c>
      <c r="F34" s="55">
        <f t="shared" si="3"/>
        <v>31.05</v>
      </c>
    </row>
    <row r="35" spans="1:6" x14ac:dyDescent="0.3">
      <c r="A35" s="48">
        <v>43633</v>
      </c>
      <c r="B35" s="49" t="s">
        <v>44</v>
      </c>
      <c r="C35" s="51">
        <v>1285.45</v>
      </c>
      <c r="D35" s="51">
        <v>3</v>
      </c>
      <c r="E35" s="51">
        <v>41.5</v>
      </c>
      <c r="F35" s="51">
        <f t="shared" si="3"/>
        <v>44.5</v>
      </c>
    </row>
    <row r="36" spans="1:6" x14ac:dyDescent="0.3">
      <c r="A36" s="52">
        <v>43634</v>
      </c>
      <c r="B36" s="53" t="s">
        <v>44</v>
      </c>
      <c r="C36" s="55">
        <v>1284.5999999999999</v>
      </c>
      <c r="D36" s="55">
        <v>2.15</v>
      </c>
      <c r="E36" s="55">
        <v>40.25</v>
      </c>
      <c r="F36" s="55">
        <f t="shared" si="3"/>
        <v>42.4</v>
      </c>
    </row>
    <row r="37" spans="1:6" x14ac:dyDescent="0.3">
      <c r="A37" s="48">
        <v>43635</v>
      </c>
      <c r="B37" s="49" t="s">
        <v>44</v>
      </c>
      <c r="C37" s="51">
        <v>1281.6500000000001</v>
      </c>
      <c r="D37" s="51">
        <v>1.4</v>
      </c>
      <c r="E37" s="51">
        <v>42.9</v>
      </c>
      <c r="F37" s="51">
        <f t="shared" si="3"/>
        <v>44.3</v>
      </c>
    </row>
    <row r="38" spans="1:6" x14ac:dyDescent="0.3">
      <c r="A38" s="48">
        <v>43636</v>
      </c>
      <c r="B38" s="49" t="s">
        <v>44</v>
      </c>
      <c r="C38" s="51">
        <v>1300.55</v>
      </c>
      <c r="D38" s="51">
        <v>1.8</v>
      </c>
      <c r="E38" s="51">
        <v>26</v>
      </c>
      <c r="F38" s="51">
        <f t="shared" si="3"/>
        <v>27.8</v>
      </c>
    </row>
    <row r="39" spans="1:6" x14ac:dyDescent="0.3">
      <c r="A39" s="52">
        <v>43637</v>
      </c>
      <c r="B39" s="53" t="s">
        <v>44</v>
      </c>
      <c r="C39" s="55">
        <v>1282.9000000000001</v>
      </c>
      <c r="D39" s="55">
        <v>1.05</v>
      </c>
      <c r="E39" s="55">
        <v>38.85</v>
      </c>
      <c r="F39" s="55">
        <f t="shared" si="3"/>
        <v>39.9</v>
      </c>
    </row>
    <row r="40" spans="1:6" x14ac:dyDescent="0.3">
      <c r="A40" s="48">
        <v>43640</v>
      </c>
      <c r="B40" s="49" t="s">
        <v>44</v>
      </c>
      <c r="C40" s="51">
        <v>1265.1500000000001</v>
      </c>
      <c r="D40" s="51">
        <v>0.55000000000000004</v>
      </c>
      <c r="E40" s="51">
        <v>54.75</v>
      </c>
      <c r="F40" s="51">
        <f t="shared" si="3"/>
        <v>55.3</v>
      </c>
    </row>
    <row r="41" spans="1:6" x14ac:dyDescent="0.3">
      <c r="A41" s="52">
        <v>43641</v>
      </c>
      <c r="B41" s="53" t="s">
        <v>44</v>
      </c>
      <c r="C41" s="55">
        <v>1296.2</v>
      </c>
      <c r="D41" s="55">
        <v>0.55000000000000004</v>
      </c>
      <c r="E41" s="55">
        <v>24.75</v>
      </c>
      <c r="F41" s="55">
        <f t="shared" si="3"/>
        <v>25.3</v>
      </c>
    </row>
    <row r="42" spans="1:6" x14ac:dyDescent="0.3">
      <c r="A42" s="48">
        <v>43642</v>
      </c>
      <c r="B42" s="49" t="s">
        <v>44</v>
      </c>
      <c r="C42" s="51">
        <v>1296.5999999999999</v>
      </c>
      <c r="D42" s="51">
        <v>0.3</v>
      </c>
      <c r="E42" s="51">
        <v>23.4</v>
      </c>
      <c r="F42" s="51">
        <f t="shared" si="3"/>
        <v>23.7</v>
      </c>
    </row>
    <row r="43" spans="1:6" x14ac:dyDescent="0.3">
      <c r="A43" s="52">
        <v>43643</v>
      </c>
      <c r="B43" s="53" t="s">
        <v>44</v>
      </c>
      <c r="C43" s="55">
        <v>1274.8</v>
      </c>
      <c r="D43" s="55">
        <v>0.05</v>
      </c>
      <c r="E43" s="55">
        <v>44.75</v>
      </c>
      <c r="F43" s="55">
        <f t="shared" si="3"/>
        <v>44.8</v>
      </c>
    </row>
    <row r="45" spans="1:6" x14ac:dyDescent="0.3">
      <c r="D45" s="78">
        <f>1320-C43</f>
        <v>45.200000000000045</v>
      </c>
    </row>
    <row r="59" spans="1:17" ht="15" thickBot="1" x14ac:dyDescent="0.35"/>
    <row r="60" spans="1:17" ht="64.8" x14ac:dyDescent="0.3">
      <c r="A60" s="69" t="s">
        <v>17</v>
      </c>
      <c r="B60" s="69" t="s">
        <v>7</v>
      </c>
      <c r="C60" s="69" t="s">
        <v>18</v>
      </c>
      <c r="D60" s="18" t="s">
        <v>19</v>
      </c>
      <c r="E60" s="69" t="s">
        <v>21</v>
      </c>
      <c r="F60" s="69" t="s">
        <v>22</v>
      </c>
      <c r="G60" s="69" t="s">
        <v>23</v>
      </c>
      <c r="H60" s="69" t="s">
        <v>24</v>
      </c>
      <c r="I60" s="69" t="s">
        <v>14</v>
      </c>
      <c r="J60" s="69" t="s">
        <v>25</v>
      </c>
      <c r="K60" s="69" t="s">
        <v>26</v>
      </c>
      <c r="L60" s="69" t="s">
        <v>27</v>
      </c>
      <c r="M60" s="18" t="s">
        <v>28</v>
      </c>
      <c r="N60" s="18" t="s">
        <v>31</v>
      </c>
      <c r="O60" s="69" t="s">
        <v>32</v>
      </c>
      <c r="P60" s="69" t="s">
        <v>33</v>
      </c>
      <c r="Q60" s="69" t="s">
        <v>34</v>
      </c>
    </row>
    <row r="61" spans="1:17" ht="16.2" x14ac:dyDescent="0.3">
      <c r="A61" s="70"/>
      <c r="B61" s="70"/>
      <c r="C61" s="70"/>
      <c r="D61" s="19" t="s">
        <v>20</v>
      </c>
      <c r="E61" s="70"/>
      <c r="F61" s="70"/>
      <c r="G61" s="70"/>
      <c r="H61" s="70"/>
      <c r="I61" s="70"/>
      <c r="J61" s="70"/>
      <c r="K61" s="70"/>
      <c r="L61" s="70"/>
      <c r="M61" s="19" t="s">
        <v>29</v>
      </c>
      <c r="N61" s="19" t="s">
        <v>29</v>
      </c>
      <c r="O61" s="70"/>
      <c r="P61" s="70"/>
      <c r="Q61" s="70"/>
    </row>
    <row r="62" spans="1:17" ht="16.8" thickBot="1" x14ac:dyDescent="0.35">
      <c r="A62" s="71"/>
      <c r="B62" s="71"/>
      <c r="C62" s="71"/>
      <c r="D62" s="20"/>
      <c r="E62" s="71"/>
      <c r="F62" s="71"/>
      <c r="G62" s="71"/>
      <c r="H62" s="71"/>
      <c r="I62" s="71"/>
      <c r="J62" s="71"/>
      <c r="K62" s="71"/>
      <c r="L62" s="71"/>
      <c r="M62" s="20" t="s">
        <v>30</v>
      </c>
      <c r="N62" s="20" t="s">
        <v>30</v>
      </c>
      <c r="O62" s="71"/>
      <c r="P62" s="71"/>
      <c r="Q62" s="71"/>
    </row>
    <row r="63" spans="1:17" ht="16.8" thickBot="1" x14ac:dyDescent="0.35">
      <c r="A63" s="1" t="s">
        <v>44</v>
      </c>
      <c r="B63" s="2">
        <v>43717</v>
      </c>
      <c r="C63" s="2">
        <v>43734</v>
      </c>
      <c r="D63" s="1" t="s">
        <v>1</v>
      </c>
      <c r="E63" s="3">
        <v>1240</v>
      </c>
      <c r="F63" s="1">
        <v>22.45</v>
      </c>
      <c r="G63" s="1">
        <v>26</v>
      </c>
      <c r="H63" s="1">
        <v>17.8</v>
      </c>
      <c r="I63" s="1">
        <v>20.350000000000001</v>
      </c>
      <c r="J63" s="1">
        <v>19.95</v>
      </c>
      <c r="K63" s="1">
        <v>20.350000000000001</v>
      </c>
      <c r="L63" s="4">
        <v>6000</v>
      </c>
      <c r="M63" s="3">
        <v>37882.97</v>
      </c>
      <c r="N63" s="1">
        <v>682.97</v>
      </c>
      <c r="O63" s="1" t="s">
        <v>178</v>
      </c>
      <c r="P63" s="4">
        <v>86000</v>
      </c>
      <c r="Q63" s="46">
        <v>1222.2</v>
      </c>
    </row>
    <row r="64" spans="1:17" ht="16.8" thickBot="1" x14ac:dyDescent="0.35">
      <c r="A64" s="5" t="s">
        <v>44</v>
      </c>
      <c r="B64" s="6">
        <v>43719</v>
      </c>
      <c r="C64" s="6">
        <v>43734</v>
      </c>
      <c r="D64" s="5" t="s">
        <v>1</v>
      </c>
      <c r="E64" s="7">
        <v>1240</v>
      </c>
      <c r="F64" s="5">
        <v>21.2</v>
      </c>
      <c r="G64" s="5">
        <v>26.5</v>
      </c>
      <c r="H64" s="5">
        <v>20.100000000000001</v>
      </c>
      <c r="I64" s="5">
        <v>23.2</v>
      </c>
      <c r="J64" s="5">
        <v>22.5</v>
      </c>
      <c r="K64" s="5">
        <v>23.2</v>
      </c>
      <c r="L64" s="8">
        <v>7433</v>
      </c>
      <c r="M64" s="7">
        <v>46982.67</v>
      </c>
      <c r="N64" s="5">
        <v>898.07</v>
      </c>
      <c r="O64" s="5" t="s">
        <v>179</v>
      </c>
      <c r="P64" s="8">
        <v>31500</v>
      </c>
      <c r="Q64" s="47">
        <v>1234.4000000000001</v>
      </c>
    </row>
    <row r="65" spans="1:17" ht="16.8" thickBot="1" x14ac:dyDescent="0.35">
      <c r="A65" s="1" t="s">
        <v>44</v>
      </c>
      <c r="B65" s="2">
        <v>43720</v>
      </c>
      <c r="C65" s="2">
        <v>43734</v>
      </c>
      <c r="D65" s="1" t="s">
        <v>1</v>
      </c>
      <c r="E65" s="3">
        <v>1240</v>
      </c>
      <c r="F65" s="1">
        <v>23.5</v>
      </c>
      <c r="G65" s="1">
        <v>25</v>
      </c>
      <c r="H65" s="1">
        <v>12.3</v>
      </c>
      <c r="I65" s="1">
        <v>13.4</v>
      </c>
      <c r="J65" s="1">
        <v>13.65</v>
      </c>
      <c r="K65" s="1">
        <v>13.4</v>
      </c>
      <c r="L65" s="4">
        <v>8427</v>
      </c>
      <c r="M65" s="3">
        <v>53014.720000000001</v>
      </c>
      <c r="N65" s="1">
        <v>767.32</v>
      </c>
      <c r="O65" s="1" t="s">
        <v>180</v>
      </c>
      <c r="P65" s="1" t="s">
        <v>181</v>
      </c>
      <c r="Q65" s="46">
        <v>1210.3499999999999</v>
      </c>
    </row>
    <row r="66" spans="1:17" ht="16.8" thickBot="1" x14ac:dyDescent="0.35">
      <c r="A66" s="5" t="s">
        <v>44</v>
      </c>
      <c r="B66" s="6">
        <v>43721</v>
      </c>
      <c r="C66" s="6">
        <v>43734</v>
      </c>
      <c r="D66" s="5" t="s">
        <v>1</v>
      </c>
      <c r="E66" s="7">
        <v>1240</v>
      </c>
      <c r="F66" s="5">
        <v>14.5</v>
      </c>
      <c r="G66" s="5">
        <v>18.399999999999999</v>
      </c>
      <c r="H66" s="5">
        <v>11.95</v>
      </c>
      <c r="I66" s="5">
        <v>17</v>
      </c>
      <c r="J66" s="5">
        <v>17.649999999999999</v>
      </c>
      <c r="K66" s="5">
        <v>17</v>
      </c>
      <c r="L66" s="8">
        <v>8305</v>
      </c>
      <c r="M66" s="7">
        <v>52098.95</v>
      </c>
      <c r="N66" s="5">
        <v>607.95000000000005</v>
      </c>
      <c r="O66" s="5" t="s">
        <v>182</v>
      </c>
      <c r="P66" s="5" t="s">
        <v>183</v>
      </c>
      <c r="Q66" s="47">
        <v>1225.5999999999999</v>
      </c>
    </row>
    <row r="67" spans="1:17" ht="16.8" thickBot="1" x14ac:dyDescent="0.35">
      <c r="A67" s="1" t="s">
        <v>44</v>
      </c>
      <c r="B67" s="2">
        <v>43724</v>
      </c>
      <c r="C67" s="2">
        <v>43734</v>
      </c>
      <c r="D67" s="1" t="s">
        <v>1</v>
      </c>
      <c r="E67" s="3">
        <v>1240</v>
      </c>
      <c r="F67" s="1">
        <v>9.1</v>
      </c>
      <c r="G67" s="1">
        <v>13.75</v>
      </c>
      <c r="H67" s="1">
        <v>6.55</v>
      </c>
      <c r="I67" s="1">
        <v>10.6</v>
      </c>
      <c r="J67" s="1">
        <v>10.6</v>
      </c>
      <c r="K67" s="1">
        <v>10.6</v>
      </c>
      <c r="L67" s="4">
        <v>9225</v>
      </c>
      <c r="M67" s="3">
        <v>57659.71</v>
      </c>
      <c r="N67" s="1">
        <v>464.71</v>
      </c>
      <c r="O67" s="1" t="s">
        <v>184</v>
      </c>
      <c r="P67" s="1" t="s">
        <v>3</v>
      </c>
      <c r="Q67" s="46">
        <v>1210.75</v>
      </c>
    </row>
    <row r="68" spans="1:17" ht="16.8" thickBot="1" x14ac:dyDescent="0.35">
      <c r="A68" s="5" t="s">
        <v>44</v>
      </c>
      <c r="B68" s="6">
        <v>43725</v>
      </c>
      <c r="C68" s="6">
        <v>43734</v>
      </c>
      <c r="D68" s="5" t="s">
        <v>1</v>
      </c>
      <c r="E68" s="7">
        <v>1240</v>
      </c>
      <c r="F68" s="5">
        <v>9.6999999999999993</v>
      </c>
      <c r="G68" s="5">
        <v>10.45</v>
      </c>
      <c r="H68" s="5">
        <v>6.25</v>
      </c>
      <c r="I68" s="5">
        <v>6.65</v>
      </c>
      <c r="J68" s="5">
        <v>6.8</v>
      </c>
      <c r="K68" s="5">
        <v>6.65</v>
      </c>
      <c r="L68" s="8">
        <v>5395</v>
      </c>
      <c r="M68" s="7">
        <v>33668.720000000001</v>
      </c>
      <c r="N68" s="5">
        <v>219.72</v>
      </c>
      <c r="O68" s="5" t="s">
        <v>185</v>
      </c>
      <c r="P68" s="5" t="s">
        <v>186</v>
      </c>
      <c r="Q68" s="47">
        <v>1197.45</v>
      </c>
    </row>
    <row r="69" spans="1:17" ht="16.8" thickBot="1" x14ac:dyDescent="0.35">
      <c r="A69" s="1" t="s">
        <v>44</v>
      </c>
      <c r="B69" s="2">
        <v>43726</v>
      </c>
      <c r="C69" s="2">
        <v>43734</v>
      </c>
      <c r="D69" s="1" t="s">
        <v>1</v>
      </c>
      <c r="E69" s="3">
        <v>1240</v>
      </c>
      <c r="F69" s="1">
        <v>8.35</v>
      </c>
      <c r="G69" s="1">
        <v>10.45</v>
      </c>
      <c r="H69" s="1">
        <v>6.75</v>
      </c>
      <c r="I69" s="1">
        <v>7.35</v>
      </c>
      <c r="J69" s="1">
        <v>7.9</v>
      </c>
      <c r="K69" s="1">
        <v>7.35</v>
      </c>
      <c r="L69" s="4">
        <v>7103</v>
      </c>
      <c r="M69" s="3">
        <v>44324.51</v>
      </c>
      <c r="N69" s="1">
        <v>285.91000000000003</v>
      </c>
      <c r="O69" s="1" t="s">
        <v>187</v>
      </c>
      <c r="P69" s="4">
        <v>9000</v>
      </c>
      <c r="Q69" s="46">
        <v>1205.7</v>
      </c>
    </row>
    <row r="70" spans="1:17" ht="16.8" thickBot="1" x14ac:dyDescent="0.35">
      <c r="A70" s="5" t="s">
        <v>44</v>
      </c>
      <c r="B70" s="6">
        <v>43727</v>
      </c>
      <c r="C70" s="6">
        <v>43734</v>
      </c>
      <c r="D70" s="5" t="s">
        <v>1</v>
      </c>
      <c r="E70" s="7">
        <v>1240</v>
      </c>
      <c r="F70" s="5">
        <v>7.35</v>
      </c>
      <c r="G70" s="5">
        <v>7.45</v>
      </c>
      <c r="H70" s="5">
        <v>2.65</v>
      </c>
      <c r="I70" s="5">
        <v>2.9</v>
      </c>
      <c r="J70" s="5">
        <v>2.9</v>
      </c>
      <c r="K70" s="5">
        <v>2.9</v>
      </c>
      <c r="L70" s="8">
        <v>7856</v>
      </c>
      <c r="M70" s="7">
        <v>48877.58</v>
      </c>
      <c r="N70" s="5">
        <v>170.38</v>
      </c>
      <c r="O70" s="5" t="s">
        <v>188</v>
      </c>
      <c r="P70" s="5" t="s">
        <v>189</v>
      </c>
      <c r="Q70" s="47">
        <v>1179.05</v>
      </c>
    </row>
    <row r="71" spans="1:17" ht="16.8" thickBot="1" x14ac:dyDescent="0.35">
      <c r="A71" s="1" t="s">
        <v>44</v>
      </c>
      <c r="B71" s="2">
        <v>43728</v>
      </c>
      <c r="C71" s="2">
        <v>43734</v>
      </c>
      <c r="D71" s="1" t="s">
        <v>1</v>
      </c>
      <c r="E71" s="3">
        <v>1240</v>
      </c>
      <c r="F71" s="1">
        <v>3.5</v>
      </c>
      <c r="G71" s="1">
        <v>43.3</v>
      </c>
      <c r="H71" s="1">
        <v>2.25</v>
      </c>
      <c r="I71" s="1">
        <v>28.5</v>
      </c>
      <c r="J71" s="1">
        <v>28.85</v>
      </c>
      <c r="K71" s="1">
        <v>28.5</v>
      </c>
      <c r="L71" s="4">
        <v>21249</v>
      </c>
      <c r="M71" s="1" t="s">
        <v>190</v>
      </c>
      <c r="N71" s="3">
        <v>1764.93</v>
      </c>
      <c r="O71" s="1" t="s">
        <v>191</v>
      </c>
      <c r="P71" s="1" t="s">
        <v>192</v>
      </c>
      <c r="Q71" s="46">
        <v>1254.3499999999999</v>
      </c>
    </row>
    <row r="72" spans="1:17" ht="16.8" thickBot="1" x14ac:dyDescent="0.35">
      <c r="A72" s="5" t="s">
        <v>44</v>
      </c>
      <c r="B72" s="6">
        <v>43731</v>
      </c>
      <c r="C72" s="6">
        <v>43734</v>
      </c>
      <c r="D72" s="5" t="s">
        <v>1</v>
      </c>
      <c r="E72" s="7">
        <v>1240</v>
      </c>
      <c r="F72" s="5">
        <v>41</v>
      </c>
      <c r="G72" s="5">
        <v>46</v>
      </c>
      <c r="H72" s="5">
        <v>20.05</v>
      </c>
      <c r="I72" s="5">
        <v>21.4</v>
      </c>
      <c r="J72" s="5">
        <v>20.05</v>
      </c>
      <c r="K72" s="5">
        <v>21.4</v>
      </c>
      <c r="L72" s="8">
        <v>5695</v>
      </c>
      <c r="M72" s="7">
        <v>36041.879999999997</v>
      </c>
      <c r="N72" s="5">
        <v>732.88</v>
      </c>
      <c r="O72" s="5" t="s">
        <v>193</v>
      </c>
      <c r="P72" s="8">
        <v>3000</v>
      </c>
      <c r="Q72" s="47">
        <v>1239.2</v>
      </c>
    </row>
    <row r="73" spans="1:17" ht="16.8" thickBot="1" x14ac:dyDescent="0.35">
      <c r="A73" s="1" t="s">
        <v>44</v>
      </c>
      <c r="B73" s="2">
        <v>43732</v>
      </c>
      <c r="C73" s="2">
        <v>43734</v>
      </c>
      <c r="D73" s="1" t="s">
        <v>1</v>
      </c>
      <c r="E73" s="3">
        <v>1240</v>
      </c>
      <c r="F73" s="1">
        <v>26.95</v>
      </c>
      <c r="G73" s="1">
        <v>65.55</v>
      </c>
      <c r="H73" s="1">
        <v>22.95</v>
      </c>
      <c r="I73" s="1">
        <v>46.95</v>
      </c>
      <c r="J73" s="1">
        <v>45</v>
      </c>
      <c r="K73" s="1">
        <v>46.95</v>
      </c>
      <c r="L73" s="4">
        <v>4018</v>
      </c>
      <c r="M73" s="3">
        <v>25858.47</v>
      </c>
      <c r="N73" s="1">
        <v>946.87</v>
      </c>
      <c r="O73" s="1" t="s">
        <v>194</v>
      </c>
      <c r="P73" s="1" t="s">
        <v>195</v>
      </c>
      <c r="Q73" s="46">
        <v>1278.7</v>
      </c>
    </row>
    <row r="74" spans="1:17" ht="16.8" thickBot="1" x14ac:dyDescent="0.35">
      <c r="A74" s="5" t="s">
        <v>44</v>
      </c>
      <c r="B74" s="6">
        <v>43733</v>
      </c>
      <c r="C74" s="6">
        <v>43734</v>
      </c>
      <c r="D74" s="5" t="s">
        <v>1</v>
      </c>
      <c r="E74" s="7">
        <v>1240</v>
      </c>
      <c r="F74" s="5">
        <v>54</v>
      </c>
      <c r="G74" s="5">
        <v>58.5</v>
      </c>
      <c r="H74" s="5">
        <v>35</v>
      </c>
      <c r="I74" s="5">
        <v>44.5</v>
      </c>
      <c r="J74" s="5">
        <v>46.35</v>
      </c>
      <c r="K74" s="5">
        <v>44.5</v>
      </c>
      <c r="L74" s="5">
        <v>630</v>
      </c>
      <c r="M74" s="7">
        <v>4056.93</v>
      </c>
      <c r="N74" s="5">
        <v>150.93</v>
      </c>
      <c r="O74" s="5" t="s">
        <v>196</v>
      </c>
      <c r="P74" s="8">
        <v>-92000</v>
      </c>
      <c r="Q74" s="47">
        <v>1279.55</v>
      </c>
    </row>
    <row r="75" spans="1:17" ht="16.8" thickBot="1" x14ac:dyDescent="0.35">
      <c r="A75" s="1" t="s">
        <v>44</v>
      </c>
      <c r="B75" s="2">
        <v>43734</v>
      </c>
      <c r="C75" s="2">
        <v>43734</v>
      </c>
      <c r="D75" s="1" t="s">
        <v>1</v>
      </c>
      <c r="E75" s="3">
        <v>1240</v>
      </c>
      <c r="F75" s="1">
        <v>53.5</v>
      </c>
      <c r="G75" s="1">
        <v>59.1</v>
      </c>
      <c r="H75" s="1">
        <v>42.55</v>
      </c>
      <c r="I75" s="1">
        <v>56.55</v>
      </c>
      <c r="J75" s="1">
        <v>56.4</v>
      </c>
      <c r="K75" s="1">
        <v>0</v>
      </c>
      <c r="L75" s="1">
        <v>731</v>
      </c>
      <c r="M75" s="3">
        <v>4717.24</v>
      </c>
      <c r="N75" s="1">
        <v>185.04</v>
      </c>
      <c r="O75" s="1" t="s">
        <v>197</v>
      </c>
      <c r="P75" s="1" t="s">
        <v>198</v>
      </c>
      <c r="Q75" s="46">
        <v>1296.8</v>
      </c>
    </row>
    <row r="76" spans="1:17" ht="15" thickBot="1" x14ac:dyDescent="0.35"/>
    <row r="77" spans="1:17" ht="64.8" x14ac:dyDescent="0.3">
      <c r="A77" s="69" t="s">
        <v>17</v>
      </c>
      <c r="B77" s="69" t="s">
        <v>7</v>
      </c>
      <c r="C77" s="69" t="s">
        <v>18</v>
      </c>
      <c r="D77" s="18" t="s">
        <v>19</v>
      </c>
      <c r="E77" s="69" t="s">
        <v>21</v>
      </c>
      <c r="F77" s="69" t="s">
        <v>22</v>
      </c>
      <c r="G77" s="69" t="s">
        <v>23</v>
      </c>
      <c r="H77" s="69" t="s">
        <v>24</v>
      </c>
      <c r="I77" s="69" t="s">
        <v>14</v>
      </c>
      <c r="J77" s="69" t="s">
        <v>25</v>
      </c>
      <c r="K77" s="69" t="s">
        <v>26</v>
      </c>
      <c r="L77" s="69" t="s">
        <v>27</v>
      </c>
      <c r="M77" s="18" t="s">
        <v>28</v>
      </c>
      <c r="N77" s="18" t="s">
        <v>31</v>
      </c>
      <c r="O77" s="69" t="s">
        <v>32</v>
      </c>
      <c r="P77" s="69" t="s">
        <v>33</v>
      </c>
      <c r="Q77" s="69" t="s">
        <v>34</v>
      </c>
    </row>
    <row r="78" spans="1:17" ht="16.2" x14ac:dyDescent="0.3">
      <c r="A78" s="70"/>
      <c r="B78" s="70"/>
      <c r="C78" s="70"/>
      <c r="D78" s="19" t="s">
        <v>20</v>
      </c>
      <c r="E78" s="70"/>
      <c r="F78" s="70"/>
      <c r="G78" s="70"/>
      <c r="H78" s="70"/>
      <c r="I78" s="70"/>
      <c r="J78" s="70"/>
      <c r="K78" s="70"/>
      <c r="L78" s="70"/>
      <c r="M78" s="19" t="s">
        <v>29</v>
      </c>
      <c r="N78" s="19" t="s">
        <v>29</v>
      </c>
      <c r="O78" s="70"/>
      <c r="P78" s="70"/>
      <c r="Q78" s="70"/>
    </row>
    <row r="79" spans="1:17" ht="16.8" thickBot="1" x14ac:dyDescent="0.35">
      <c r="A79" s="71"/>
      <c r="B79" s="71"/>
      <c r="C79" s="71"/>
      <c r="D79" s="20"/>
      <c r="E79" s="71"/>
      <c r="F79" s="71"/>
      <c r="G79" s="71"/>
      <c r="H79" s="71"/>
      <c r="I79" s="71"/>
      <c r="J79" s="71"/>
      <c r="K79" s="71"/>
      <c r="L79" s="71"/>
      <c r="M79" s="20" t="s">
        <v>30</v>
      </c>
      <c r="N79" s="20" t="s">
        <v>30</v>
      </c>
      <c r="O79" s="71"/>
      <c r="P79" s="71"/>
      <c r="Q79" s="71"/>
    </row>
    <row r="80" spans="1:17" ht="16.8" thickBot="1" x14ac:dyDescent="0.35">
      <c r="A80" s="1" t="s">
        <v>44</v>
      </c>
      <c r="B80" s="2">
        <v>43717</v>
      </c>
      <c r="C80" s="2">
        <v>43734</v>
      </c>
      <c r="D80" s="1" t="s">
        <v>5</v>
      </c>
      <c r="E80" s="3">
        <v>1200</v>
      </c>
      <c r="F80" s="1">
        <v>17.95</v>
      </c>
      <c r="G80" s="1">
        <v>20.3</v>
      </c>
      <c r="H80" s="1">
        <v>13.2</v>
      </c>
      <c r="I80" s="1">
        <v>15.95</v>
      </c>
      <c r="J80" s="1">
        <v>15.6</v>
      </c>
      <c r="K80" s="1">
        <v>15.95</v>
      </c>
      <c r="L80" s="4">
        <v>5547</v>
      </c>
      <c r="M80" s="3">
        <v>33730.74</v>
      </c>
      <c r="N80" s="1">
        <v>448.74</v>
      </c>
      <c r="O80" s="1" t="s">
        <v>199</v>
      </c>
      <c r="P80" s="4">
        <v>-3000</v>
      </c>
      <c r="Q80" s="46">
        <v>1222.2</v>
      </c>
    </row>
    <row r="81" spans="1:17" ht="16.8" thickBot="1" x14ac:dyDescent="0.35">
      <c r="A81" s="5" t="s">
        <v>44</v>
      </c>
      <c r="B81" s="6">
        <v>43719</v>
      </c>
      <c r="C81" s="6">
        <v>43734</v>
      </c>
      <c r="D81" s="5" t="s">
        <v>5</v>
      </c>
      <c r="E81" s="7">
        <v>1200</v>
      </c>
      <c r="F81" s="5">
        <v>14.5</v>
      </c>
      <c r="G81" s="5">
        <v>15.65</v>
      </c>
      <c r="H81" s="5">
        <v>8.5500000000000007</v>
      </c>
      <c r="I81" s="5">
        <v>10.199999999999999</v>
      </c>
      <c r="J81" s="5">
        <v>10.75</v>
      </c>
      <c r="K81" s="5">
        <v>10.199999999999999</v>
      </c>
      <c r="L81" s="8">
        <v>5043</v>
      </c>
      <c r="M81" s="7">
        <v>30531.37</v>
      </c>
      <c r="N81" s="5">
        <v>273.37</v>
      </c>
      <c r="O81" s="5" t="s">
        <v>200</v>
      </c>
      <c r="P81" s="8">
        <v>-26500</v>
      </c>
      <c r="Q81" s="47">
        <v>1234.4000000000001</v>
      </c>
    </row>
    <row r="82" spans="1:17" ht="16.8" thickBot="1" x14ac:dyDescent="0.35">
      <c r="A82" s="1" t="s">
        <v>44</v>
      </c>
      <c r="B82" s="2">
        <v>43720</v>
      </c>
      <c r="C82" s="2">
        <v>43734</v>
      </c>
      <c r="D82" s="1" t="s">
        <v>5</v>
      </c>
      <c r="E82" s="3">
        <v>1200</v>
      </c>
      <c r="F82" s="1">
        <v>8.65</v>
      </c>
      <c r="G82" s="1">
        <v>19.7</v>
      </c>
      <c r="H82" s="1">
        <v>8.1</v>
      </c>
      <c r="I82" s="1">
        <v>18.100000000000001</v>
      </c>
      <c r="J82" s="1">
        <v>17.350000000000001</v>
      </c>
      <c r="K82" s="1">
        <v>18.100000000000001</v>
      </c>
      <c r="L82" s="4">
        <v>6013</v>
      </c>
      <c r="M82" s="3">
        <v>36498.129999999997</v>
      </c>
      <c r="N82" s="1">
        <v>420.13</v>
      </c>
      <c r="O82" s="1" t="s">
        <v>201</v>
      </c>
      <c r="P82" s="4">
        <v>12500</v>
      </c>
      <c r="Q82" s="46">
        <v>1210.3499999999999</v>
      </c>
    </row>
    <row r="83" spans="1:17" ht="16.8" thickBot="1" x14ac:dyDescent="0.35">
      <c r="A83" s="5" t="s">
        <v>44</v>
      </c>
      <c r="B83" s="6">
        <v>43721</v>
      </c>
      <c r="C83" s="6">
        <v>43734</v>
      </c>
      <c r="D83" s="5" t="s">
        <v>5</v>
      </c>
      <c r="E83" s="7">
        <v>1200</v>
      </c>
      <c r="F83" s="5">
        <v>20</v>
      </c>
      <c r="G83" s="5">
        <v>20</v>
      </c>
      <c r="H83" s="5">
        <v>9.25</v>
      </c>
      <c r="I83" s="5">
        <v>10.199999999999999</v>
      </c>
      <c r="J83" s="5">
        <v>9.4</v>
      </c>
      <c r="K83" s="5">
        <v>10.199999999999999</v>
      </c>
      <c r="L83" s="8">
        <v>7797</v>
      </c>
      <c r="M83" s="7">
        <v>47349.43</v>
      </c>
      <c r="N83" s="5">
        <v>567.42999999999995</v>
      </c>
      <c r="O83" s="5" t="s">
        <v>202</v>
      </c>
      <c r="P83" s="8">
        <v>-10000</v>
      </c>
      <c r="Q83" s="47">
        <v>1225.5999999999999</v>
      </c>
    </row>
    <row r="84" spans="1:17" ht="16.8" thickBot="1" x14ac:dyDescent="0.35">
      <c r="A84" s="1" t="s">
        <v>44</v>
      </c>
      <c r="B84" s="2">
        <v>43724</v>
      </c>
      <c r="C84" s="2">
        <v>43734</v>
      </c>
      <c r="D84" s="1" t="s">
        <v>5</v>
      </c>
      <c r="E84" s="3">
        <v>1200</v>
      </c>
      <c r="F84" s="1">
        <v>20.3</v>
      </c>
      <c r="G84" s="1">
        <v>26</v>
      </c>
      <c r="H84" s="1">
        <v>12.4</v>
      </c>
      <c r="I84" s="1">
        <v>14.5</v>
      </c>
      <c r="J84" s="1">
        <v>14.4</v>
      </c>
      <c r="K84" s="1">
        <v>14.5</v>
      </c>
      <c r="L84" s="4">
        <v>8887</v>
      </c>
      <c r="M84" s="3">
        <v>54075.519999999997</v>
      </c>
      <c r="N84" s="1">
        <v>753.52</v>
      </c>
      <c r="O84" s="1" t="s">
        <v>203</v>
      </c>
      <c r="P84" s="4">
        <v>13500</v>
      </c>
      <c r="Q84" s="46">
        <v>1210.75</v>
      </c>
    </row>
    <row r="85" spans="1:17" ht="16.8" thickBot="1" x14ac:dyDescent="0.35">
      <c r="A85" s="5" t="s">
        <v>44</v>
      </c>
      <c r="B85" s="6">
        <v>43725</v>
      </c>
      <c r="C85" s="6">
        <v>43734</v>
      </c>
      <c r="D85" s="5" t="s">
        <v>5</v>
      </c>
      <c r="E85" s="7">
        <v>1200</v>
      </c>
      <c r="F85" s="5">
        <v>15.25</v>
      </c>
      <c r="G85" s="5">
        <v>21.9</v>
      </c>
      <c r="H85" s="5">
        <v>14.25</v>
      </c>
      <c r="I85" s="5">
        <v>19.55</v>
      </c>
      <c r="J85" s="5">
        <v>19.350000000000001</v>
      </c>
      <c r="K85" s="5">
        <v>19.55</v>
      </c>
      <c r="L85" s="8">
        <v>7712</v>
      </c>
      <c r="M85" s="7">
        <v>46953.37</v>
      </c>
      <c r="N85" s="5">
        <v>681.37</v>
      </c>
      <c r="O85" s="5" t="s">
        <v>204</v>
      </c>
      <c r="P85" s="8">
        <v>9500</v>
      </c>
      <c r="Q85" s="47">
        <v>1197.45</v>
      </c>
    </row>
    <row r="86" spans="1:17" ht="16.8" thickBot="1" x14ac:dyDescent="0.35">
      <c r="A86" s="1" t="s">
        <v>44</v>
      </c>
      <c r="B86" s="2">
        <v>43726</v>
      </c>
      <c r="C86" s="2">
        <v>43734</v>
      </c>
      <c r="D86" s="1" t="s">
        <v>5</v>
      </c>
      <c r="E86" s="3">
        <v>1200</v>
      </c>
      <c r="F86" s="1">
        <v>19.55</v>
      </c>
      <c r="G86" s="1">
        <v>19.55</v>
      </c>
      <c r="H86" s="1">
        <v>11</v>
      </c>
      <c r="I86" s="1">
        <v>14.35</v>
      </c>
      <c r="J86" s="1">
        <v>12.55</v>
      </c>
      <c r="K86" s="1">
        <v>14.35</v>
      </c>
      <c r="L86" s="4">
        <v>7797</v>
      </c>
      <c r="M86" s="3">
        <v>47370.71</v>
      </c>
      <c r="N86" s="1">
        <v>588.71</v>
      </c>
      <c r="O86" s="1" t="s">
        <v>205</v>
      </c>
      <c r="P86" s="4">
        <v>29000</v>
      </c>
      <c r="Q86" s="46">
        <v>1205.7</v>
      </c>
    </row>
    <row r="87" spans="1:17" ht="16.8" thickBot="1" x14ac:dyDescent="0.35">
      <c r="A87" s="5" t="s">
        <v>44</v>
      </c>
      <c r="B87" s="6">
        <v>43727</v>
      </c>
      <c r="C87" s="6">
        <v>43734</v>
      </c>
      <c r="D87" s="5" t="s">
        <v>5</v>
      </c>
      <c r="E87" s="7">
        <v>1200</v>
      </c>
      <c r="F87" s="5">
        <v>15.45</v>
      </c>
      <c r="G87" s="5">
        <v>34.25</v>
      </c>
      <c r="H87" s="5">
        <v>12.5</v>
      </c>
      <c r="I87" s="5">
        <v>28.85</v>
      </c>
      <c r="J87" s="5">
        <v>29.7</v>
      </c>
      <c r="K87" s="5">
        <v>28.85</v>
      </c>
      <c r="L87" s="8">
        <v>7307</v>
      </c>
      <c r="M87" s="7">
        <v>44595.41</v>
      </c>
      <c r="N87" s="5">
        <v>753.41</v>
      </c>
      <c r="O87" s="5" t="s">
        <v>206</v>
      </c>
      <c r="P87" s="8">
        <v>-2000</v>
      </c>
      <c r="Q87" s="47">
        <v>1179.05</v>
      </c>
    </row>
    <row r="88" spans="1:17" ht="16.8" thickBot="1" x14ac:dyDescent="0.35">
      <c r="A88" s="1" t="s">
        <v>44</v>
      </c>
      <c r="B88" s="2">
        <v>43728</v>
      </c>
      <c r="C88" s="2">
        <v>43734</v>
      </c>
      <c r="D88" s="1" t="s">
        <v>5</v>
      </c>
      <c r="E88" s="3">
        <v>1200</v>
      </c>
      <c r="F88" s="1">
        <v>27.3</v>
      </c>
      <c r="G88" s="1">
        <v>30.9</v>
      </c>
      <c r="H88" s="1">
        <v>3.2</v>
      </c>
      <c r="I88" s="1">
        <v>4.3499999999999996</v>
      </c>
      <c r="J88" s="1">
        <v>4.2</v>
      </c>
      <c r="K88" s="1">
        <v>4.3499999999999996</v>
      </c>
      <c r="L88" s="4">
        <v>15970</v>
      </c>
      <c r="M88" s="3">
        <v>96382.32</v>
      </c>
      <c r="N88" s="1">
        <v>562.32000000000005</v>
      </c>
      <c r="O88" s="1" t="s">
        <v>207</v>
      </c>
      <c r="P88" s="1" t="s">
        <v>208</v>
      </c>
      <c r="Q88" s="46">
        <v>1254.3499999999999</v>
      </c>
    </row>
    <row r="89" spans="1:17" ht="16.8" thickBot="1" x14ac:dyDescent="0.35">
      <c r="A89" s="5" t="s">
        <v>44</v>
      </c>
      <c r="B89" s="6">
        <v>43731</v>
      </c>
      <c r="C89" s="6">
        <v>43734</v>
      </c>
      <c r="D89" s="5" t="s">
        <v>5</v>
      </c>
      <c r="E89" s="7">
        <v>1200</v>
      </c>
      <c r="F89" s="5">
        <v>0.9</v>
      </c>
      <c r="G89" s="5">
        <v>10.4</v>
      </c>
      <c r="H89" s="5">
        <v>0.9</v>
      </c>
      <c r="I89" s="5">
        <v>6.45</v>
      </c>
      <c r="J89" s="5">
        <v>6.35</v>
      </c>
      <c r="K89" s="5">
        <v>6.45</v>
      </c>
      <c r="L89" s="8">
        <v>9876</v>
      </c>
      <c r="M89" s="7">
        <v>59587.86</v>
      </c>
      <c r="N89" s="5">
        <v>331.86</v>
      </c>
      <c r="O89" s="5" t="s">
        <v>209</v>
      </c>
      <c r="P89" s="5" t="s">
        <v>210</v>
      </c>
      <c r="Q89" s="47">
        <v>1239.2</v>
      </c>
    </row>
    <row r="90" spans="1:17" ht="16.8" thickBot="1" x14ac:dyDescent="0.35">
      <c r="A90" s="1" t="s">
        <v>44</v>
      </c>
      <c r="B90" s="2">
        <v>43732</v>
      </c>
      <c r="C90" s="2">
        <v>43734</v>
      </c>
      <c r="D90" s="1" t="s">
        <v>5</v>
      </c>
      <c r="E90" s="3">
        <v>1200</v>
      </c>
      <c r="F90" s="1">
        <v>6.35</v>
      </c>
      <c r="G90" s="1">
        <v>6.65</v>
      </c>
      <c r="H90" s="1">
        <v>1.4</v>
      </c>
      <c r="I90" s="1">
        <v>1.7</v>
      </c>
      <c r="J90" s="1">
        <v>1.65</v>
      </c>
      <c r="K90" s="1">
        <v>1.7</v>
      </c>
      <c r="L90" s="4">
        <v>6241</v>
      </c>
      <c r="M90" s="3">
        <v>37522.050000000003</v>
      </c>
      <c r="N90" s="1">
        <v>76.05</v>
      </c>
      <c r="O90" s="1" t="s">
        <v>211</v>
      </c>
      <c r="P90" s="4">
        <v>53000</v>
      </c>
      <c r="Q90" s="46">
        <v>1278.7</v>
      </c>
    </row>
    <row r="91" spans="1:17" ht="16.8" thickBot="1" x14ac:dyDescent="0.35">
      <c r="A91" s="5" t="s">
        <v>44</v>
      </c>
      <c r="B91" s="6">
        <v>43733</v>
      </c>
      <c r="C91" s="6">
        <v>43734</v>
      </c>
      <c r="D91" s="5" t="s">
        <v>5</v>
      </c>
      <c r="E91" s="7">
        <v>1200</v>
      </c>
      <c r="F91" s="5">
        <v>1.95</v>
      </c>
      <c r="G91" s="5">
        <v>1.95</v>
      </c>
      <c r="H91" s="5">
        <v>0.6</v>
      </c>
      <c r="I91" s="5">
        <v>0.7</v>
      </c>
      <c r="J91" s="5">
        <v>0.7</v>
      </c>
      <c r="K91" s="5">
        <v>0.7</v>
      </c>
      <c r="L91" s="8">
        <v>3218</v>
      </c>
      <c r="M91" s="7">
        <v>19321.79</v>
      </c>
      <c r="N91" s="5">
        <v>13.79</v>
      </c>
      <c r="O91" s="5" t="s">
        <v>212</v>
      </c>
      <c r="P91" s="5" t="s">
        <v>213</v>
      </c>
      <c r="Q91" s="47">
        <v>1279.55</v>
      </c>
    </row>
    <row r="92" spans="1:17" ht="16.8" thickBot="1" x14ac:dyDescent="0.35">
      <c r="A92" s="1" t="s">
        <v>44</v>
      </c>
      <c r="B92" s="2">
        <v>43734</v>
      </c>
      <c r="C92" s="2">
        <v>43734</v>
      </c>
      <c r="D92" s="1" t="s">
        <v>5</v>
      </c>
      <c r="E92" s="3">
        <v>1200</v>
      </c>
      <c r="F92" s="1">
        <v>0.45</v>
      </c>
      <c r="G92" s="1">
        <v>0.45</v>
      </c>
      <c r="H92" s="1">
        <v>0.05</v>
      </c>
      <c r="I92" s="1">
        <v>0.05</v>
      </c>
      <c r="J92" s="1">
        <v>0.05</v>
      </c>
      <c r="K92" s="1">
        <v>0</v>
      </c>
      <c r="L92" s="4">
        <v>1818</v>
      </c>
      <c r="M92" s="3">
        <v>10909.07</v>
      </c>
      <c r="N92" s="1">
        <v>1.07</v>
      </c>
      <c r="O92" s="1" t="s">
        <v>214</v>
      </c>
      <c r="P92" s="4">
        <v>-98500</v>
      </c>
      <c r="Q92" s="46">
        <v>1296.8</v>
      </c>
    </row>
    <row r="93" spans="1:17" ht="15" thickBot="1" x14ac:dyDescent="0.35"/>
    <row r="94" spans="1:17" ht="64.8" x14ac:dyDescent="0.3">
      <c r="A94" s="69" t="s">
        <v>17</v>
      </c>
      <c r="B94" s="69" t="s">
        <v>7</v>
      </c>
      <c r="C94" s="69" t="s">
        <v>18</v>
      </c>
      <c r="D94" s="18" t="s">
        <v>19</v>
      </c>
      <c r="E94" s="69" t="s">
        <v>21</v>
      </c>
      <c r="F94" s="69" t="s">
        <v>22</v>
      </c>
      <c r="G94" s="69" t="s">
        <v>23</v>
      </c>
      <c r="H94" s="69" t="s">
        <v>24</v>
      </c>
      <c r="I94" s="69" t="s">
        <v>14</v>
      </c>
      <c r="J94" s="69" t="s">
        <v>25</v>
      </c>
      <c r="K94" s="69" t="s">
        <v>26</v>
      </c>
      <c r="L94" s="69" t="s">
        <v>27</v>
      </c>
      <c r="M94" s="18" t="s">
        <v>28</v>
      </c>
      <c r="N94" s="18" t="s">
        <v>31</v>
      </c>
      <c r="O94" s="69" t="s">
        <v>32</v>
      </c>
      <c r="P94" s="69" t="s">
        <v>33</v>
      </c>
      <c r="Q94" s="69" t="s">
        <v>34</v>
      </c>
    </row>
    <row r="95" spans="1:17" ht="16.8" thickBot="1" x14ac:dyDescent="0.35">
      <c r="A95" s="71"/>
      <c r="B95" s="71"/>
      <c r="C95" s="71"/>
      <c r="D95" s="20" t="s">
        <v>20</v>
      </c>
      <c r="E95" s="71"/>
      <c r="F95" s="71"/>
      <c r="G95" s="71"/>
      <c r="H95" s="71"/>
      <c r="I95" s="71"/>
      <c r="J95" s="71"/>
      <c r="K95" s="71"/>
      <c r="L95" s="71"/>
      <c r="M95" s="20" t="s">
        <v>29</v>
      </c>
      <c r="N95" s="20" t="s">
        <v>29</v>
      </c>
      <c r="O95" s="71"/>
      <c r="P95" s="71"/>
      <c r="Q95" s="71"/>
    </row>
    <row r="96" spans="1:17" ht="16.8" thickBot="1" x14ac:dyDescent="0.35">
      <c r="A96" s="1" t="s">
        <v>44</v>
      </c>
      <c r="B96" s="2">
        <v>43735</v>
      </c>
      <c r="C96" s="2">
        <v>43769</v>
      </c>
      <c r="D96" s="1" t="s">
        <v>1</v>
      </c>
      <c r="E96" s="3">
        <v>1240</v>
      </c>
      <c r="F96" s="1">
        <v>80.55</v>
      </c>
      <c r="G96" s="1">
        <v>100</v>
      </c>
      <c r="H96" s="1">
        <v>78.599999999999994</v>
      </c>
      <c r="I96" s="1">
        <v>93.65</v>
      </c>
      <c r="J96" s="1">
        <v>93.25</v>
      </c>
      <c r="K96" s="1">
        <v>93.65</v>
      </c>
      <c r="L96" s="1">
        <v>132</v>
      </c>
      <c r="M96" s="1">
        <v>880.11</v>
      </c>
      <c r="N96" s="1">
        <v>61.71</v>
      </c>
      <c r="O96" s="1" t="s">
        <v>47</v>
      </c>
      <c r="P96" s="4">
        <v>-9500</v>
      </c>
      <c r="Q96" s="46">
        <v>1309.05</v>
      </c>
    </row>
    <row r="97" spans="1:17" ht="16.8" thickBot="1" x14ac:dyDescent="0.35">
      <c r="A97" s="5" t="s">
        <v>44</v>
      </c>
      <c r="B97" s="6">
        <v>43738</v>
      </c>
      <c r="C97" s="6">
        <v>43769</v>
      </c>
      <c r="D97" s="5" t="s">
        <v>1</v>
      </c>
      <c r="E97" s="7">
        <v>1240</v>
      </c>
      <c r="F97" s="5">
        <v>97</v>
      </c>
      <c r="G97" s="5">
        <v>110</v>
      </c>
      <c r="H97" s="5">
        <v>91</v>
      </c>
      <c r="I97" s="5">
        <v>108.4</v>
      </c>
      <c r="J97" s="5">
        <v>109.65</v>
      </c>
      <c r="K97" s="5">
        <v>108.4</v>
      </c>
      <c r="L97" s="5">
        <v>213</v>
      </c>
      <c r="M97" s="7">
        <v>1427.44</v>
      </c>
      <c r="N97" s="5">
        <v>106.84</v>
      </c>
      <c r="O97" s="5" t="s">
        <v>48</v>
      </c>
      <c r="P97" s="8">
        <v>-7000</v>
      </c>
      <c r="Q97" s="47">
        <v>1332.25</v>
      </c>
    </row>
    <row r="98" spans="1:17" ht="16.8" thickBot="1" x14ac:dyDescent="0.35">
      <c r="A98" s="1" t="s">
        <v>44</v>
      </c>
      <c r="B98" s="2">
        <v>43739</v>
      </c>
      <c r="C98" s="2">
        <v>43769</v>
      </c>
      <c r="D98" s="1" t="s">
        <v>1</v>
      </c>
      <c r="E98" s="3">
        <v>1240</v>
      </c>
      <c r="F98" s="1">
        <v>107</v>
      </c>
      <c r="G98" s="1">
        <v>111.85</v>
      </c>
      <c r="H98" s="1">
        <v>83.8</v>
      </c>
      <c r="I98" s="1">
        <v>91.65</v>
      </c>
      <c r="J98" s="1">
        <v>90.95</v>
      </c>
      <c r="K98" s="1">
        <v>91.65</v>
      </c>
      <c r="L98" s="1">
        <v>94</v>
      </c>
      <c r="M98" s="1">
        <v>630.16999999999996</v>
      </c>
      <c r="N98" s="1">
        <v>47.37</v>
      </c>
      <c r="O98" s="1" t="s">
        <v>3</v>
      </c>
      <c r="P98" s="4">
        <v>-2500</v>
      </c>
      <c r="Q98" s="46">
        <v>1304.9000000000001</v>
      </c>
    </row>
    <row r="99" spans="1:17" ht="16.8" thickBot="1" x14ac:dyDescent="0.35">
      <c r="A99" s="62" t="s">
        <v>44</v>
      </c>
      <c r="B99" s="63">
        <v>43741</v>
      </c>
      <c r="C99" s="63">
        <v>43769</v>
      </c>
      <c r="D99" s="62" t="s">
        <v>1</v>
      </c>
      <c r="E99" s="64">
        <v>1240</v>
      </c>
      <c r="F99" s="62">
        <v>80.5</v>
      </c>
      <c r="G99" s="62">
        <v>92</v>
      </c>
      <c r="H99" s="62">
        <v>80</v>
      </c>
      <c r="I99" s="62">
        <v>89.2</v>
      </c>
      <c r="J99" s="62">
        <v>89</v>
      </c>
      <c r="K99" s="62">
        <v>89.2</v>
      </c>
      <c r="L99" s="62">
        <v>48</v>
      </c>
      <c r="M99" s="62">
        <v>318.86</v>
      </c>
      <c r="N99" s="62">
        <v>21.26</v>
      </c>
      <c r="O99" s="62" t="s">
        <v>49</v>
      </c>
      <c r="P99" s="65">
        <v>-4000</v>
      </c>
      <c r="Q99" s="66">
        <v>1311.05</v>
      </c>
    </row>
    <row r="100" spans="1:17" ht="16.8" thickBot="1" x14ac:dyDescent="0.35">
      <c r="A100" s="1" t="s">
        <v>44</v>
      </c>
      <c r="B100" s="2">
        <v>43742</v>
      </c>
      <c r="C100" s="2">
        <v>43769</v>
      </c>
      <c r="D100" s="1" t="s">
        <v>1</v>
      </c>
      <c r="E100" s="3">
        <v>1240</v>
      </c>
      <c r="F100" s="1">
        <v>95</v>
      </c>
      <c r="G100" s="1">
        <v>102</v>
      </c>
      <c r="H100" s="1">
        <v>87.75</v>
      </c>
      <c r="I100" s="1">
        <v>88</v>
      </c>
      <c r="J100" s="1">
        <v>88</v>
      </c>
      <c r="K100" s="1">
        <v>88</v>
      </c>
      <c r="L100" s="1">
        <v>42</v>
      </c>
      <c r="M100" s="1">
        <v>280.89999999999998</v>
      </c>
      <c r="N100" s="1">
        <v>20.5</v>
      </c>
      <c r="O100" s="1" t="s">
        <v>50</v>
      </c>
      <c r="P100" s="1">
        <v>-500</v>
      </c>
      <c r="Q100" s="46">
        <v>1308.0999999999999</v>
      </c>
    </row>
    <row r="101" spans="1:17" ht="16.8" thickBot="1" x14ac:dyDescent="0.35">
      <c r="A101" s="5" t="s">
        <v>44</v>
      </c>
      <c r="B101" s="6">
        <v>43745</v>
      </c>
      <c r="C101" s="6">
        <v>43769</v>
      </c>
      <c r="D101" s="5" t="s">
        <v>1</v>
      </c>
      <c r="E101" s="7">
        <v>1240</v>
      </c>
      <c r="F101" s="5">
        <v>94</v>
      </c>
      <c r="G101" s="5">
        <v>94.5</v>
      </c>
      <c r="H101" s="5">
        <v>84.1</v>
      </c>
      <c r="I101" s="5">
        <v>86</v>
      </c>
      <c r="J101" s="5">
        <v>86</v>
      </c>
      <c r="K101" s="5">
        <v>95.25</v>
      </c>
      <c r="L101" s="5">
        <v>104</v>
      </c>
      <c r="M101" s="5">
        <v>691.09</v>
      </c>
      <c r="N101" s="5">
        <v>46.29</v>
      </c>
      <c r="O101" s="5" t="s">
        <v>51</v>
      </c>
      <c r="P101" s="8">
        <v>-7000</v>
      </c>
      <c r="Q101" s="47">
        <v>1310.0999999999999</v>
      </c>
    </row>
    <row r="102" spans="1:17" ht="15" thickBot="1" x14ac:dyDescent="0.35"/>
    <row r="103" spans="1:17" ht="64.8" x14ac:dyDescent="0.3">
      <c r="A103" s="69" t="s">
        <v>17</v>
      </c>
      <c r="B103" s="69" t="s">
        <v>7</v>
      </c>
      <c r="C103" s="69" t="s">
        <v>18</v>
      </c>
      <c r="D103" s="18" t="s">
        <v>19</v>
      </c>
      <c r="E103" s="69" t="s">
        <v>21</v>
      </c>
      <c r="F103" s="69" t="s">
        <v>22</v>
      </c>
      <c r="G103" s="69" t="s">
        <v>23</v>
      </c>
      <c r="H103" s="69" t="s">
        <v>24</v>
      </c>
      <c r="I103" s="69" t="s">
        <v>14</v>
      </c>
      <c r="J103" s="69" t="s">
        <v>25</v>
      </c>
      <c r="K103" s="69" t="s">
        <v>26</v>
      </c>
      <c r="L103" s="69" t="s">
        <v>27</v>
      </c>
      <c r="M103" s="18" t="s">
        <v>28</v>
      </c>
      <c r="N103" s="18" t="s">
        <v>31</v>
      </c>
      <c r="O103" s="69" t="s">
        <v>32</v>
      </c>
      <c r="P103" s="69" t="s">
        <v>33</v>
      </c>
      <c r="Q103" s="69" t="s">
        <v>34</v>
      </c>
    </row>
    <row r="104" spans="1:17" ht="16.2" x14ac:dyDescent="0.3">
      <c r="A104" s="70"/>
      <c r="B104" s="70"/>
      <c r="C104" s="70"/>
      <c r="D104" s="19" t="s">
        <v>20</v>
      </c>
      <c r="E104" s="70"/>
      <c r="F104" s="70"/>
      <c r="G104" s="70"/>
      <c r="H104" s="70"/>
      <c r="I104" s="70"/>
      <c r="J104" s="70"/>
      <c r="K104" s="70"/>
      <c r="L104" s="70"/>
      <c r="M104" s="19" t="s">
        <v>29</v>
      </c>
      <c r="N104" s="19" t="s">
        <v>29</v>
      </c>
      <c r="O104" s="70"/>
      <c r="P104" s="70"/>
      <c r="Q104" s="70"/>
    </row>
    <row r="105" spans="1:17" ht="16.8" thickBot="1" x14ac:dyDescent="0.35">
      <c r="A105" s="71"/>
      <c r="B105" s="71"/>
      <c r="C105" s="71"/>
      <c r="D105" s="20"/>
      <c r="E105" s="71"/>
      <c r="F105" s="71"/>
      <c r="G105" s="71"/>
      <c r="H105" s="71"/>
      <c r="I105" s="71"/>
      <c r="J105" s="71"/>
      <c r="K105" s="71"/>
      <c r="L105" s="71"/>
      <c r="M105" s="20" t="s">
        <v>30</v>
      </c>
      <c r="N105" s="20" t="s">
        <v>30</v>
      </c>
      <c r="O105" s="71"/>
      <c r="P105" s="71"/>
      <c r="Q105" s="71"/>
    </row>
    <row r="106" spans="1:17" ht="16.8" thickBot="1" x14ac:dyDescent="0.35">
      <c r="A106" s="1" t="s">
        <v>44</v>
      </c>
      <c r="B106" s="2">
        <v>43735</v>
      </c>
      <c r="C106" s="2">
        <v>43769</v>
      </c>
      <c r="D106" s="1" t="s">
        <v>1</v>
      </c>
      <c r="E106" s="3">
        <v>1200</v>
      </c>
      <c r="F106" s="1">
        <v>109.2</v>
      </c>
      <c r="G106" s="1">
        <v>132.25</v>
      </c>
      <c r="H106" s="1">
        <v>109.2</v>
      </c>
      <c r="I106" s="1">
        <v>124.65</v>
      </c>
      <c r="J106" s="1">
        <v>124.05</v>
      </c>
      <c r="K106" s="1">
        <v>124.65</v>
      </c>
      <c r="L106" s="1">
        <v>71</v>
      </c>
      <c r="M106" s="1">
        <v>471.25</v>
      </c>
      <c r="N106" s="1">
        <v>45.25</v>
      </c>
      <c r="O106" s="4">
        <v>86500</v>
      </c>
      <c r="P106" s="4">
        <v>-7000</v>
      </c>
      <c r="Q106" s="46">
        <v>1309.05</v>
      </c>
    </row>
    <row r="107" spans="1:17" ht="16.8" thickBot="1" x14ac:dyDescent="0.35">
      <c r="A107" s="5" t="s">
        <v>44</v>
      </c>
      <c r="B107" s="6">
        <v>43738</v>
      </c>
      <c r="C107" s="6">
        <v>43769</v>
      </c>
      <c r="D107" s="5" t="s">
        <v>1</v>
      </c>
      <c r="E107" s="7">
        <v>1200</v>
      </c>
      <c r="F107" s="5">
        <v>121.9</v>
      </c>
      <c r="G107" s="5">
        <v>143</v>
      </c>
      <c r="H107" s="5">
        <v>121.9</v>
      </c>
      <c r="I107" s="5">
        <v>143</v>
      </c>
      <c r="J107" s="5">
        <v>143</v>
      </c>
      <c r="K107" s="5">
        <v>153.6</v>
      </c>
      <c r="L107" s="5">
        <v>42</v>
      </c>
      <c r="M107" s="5">
        <v>280.08999999999997</v>
      </c>
      <c r="N107" s="5">
        <v>28.09</v>
      </c>
      <c r="O107" s="8">
        <v>77500</v>
      </c>
      <c r="P107" s="8">
        <v>-9000</v>
      </c>
      <c r="Q107" s="47">
        <v>1332.25</v>
      </c>
    </row>
    <row r="108" spans="1:17" ht="16.8" thickBot="1" x14ac:dyDescent="0.35">
      <c r="A108" s="1" t="s">
        <v>44</v>
      </c>
      <c r="B108" s="2">
        <v>43739</v>
      </c>
      <c r="C108" s="2">
        <v>43769</v>
      </c>
      <c r="D108" s="1" t="s">
        <v>1</v>
      </c>
      <c r="E108" s="3">
        <v>1200</v>
      </c>
      <c r="F108" s="1">
        <v>143</v>
      </c>
      <c r="G108" s="1">
        <v>149.25</v>
      </c>
      <c r="H108" s="1">
        <v>114.4</v>
      </c>
      <c r="I108" s="1">
        <v>120.65</v>
      </c>
      <c r="J108" s="1">
        <v>120.65</v>
      </c>
      <c r="K108" s="1">
        <v>120.65</v>
      </c>
      <c r="L108" s="1">
        <v>30</v>
      </c>
      <c r="M108" s="1">
        <v>200.16</v>
      </c>
      <c r="N108" s="1">
        <v>20.16</v>
      </c>
      <c r="O108" s="4">
        <v>71000</v>
      </c>
      <c r="P108" s="4">
        <v>-6500</v>
      </c>
      <c r="Q108" s="46">
        <v>1304.9000000000001</v>
      </c>
    </row>
    <row r="109" spans="1:17" ht="16.8" thickBot="1" x14ac:dyDescent="0.35">
      <c r="A109" s="5" t="s">
        <v>44</v>
      </c>
      <c r="B109" s="6">
        <v>43741</v>
      </c>
      <c r="C109" s="6">
        <v>43769</v>
      </c>
      <c r="D109" s="5" t="s">
        <v>1</v>
      </c>
      <c r="E109" s="7">
        <v>1200</v>
      </c>
      <c r="F109" s="5">
        <v>113.95</v>
      </c>
      <c r="G109" s="5">
        <v>120.7</v>
      </c>
      <c r="H109" s="5">
        <v>113.95</v>
      </c>
      <c r="I109" s="5">
        <v>120.7</v>
      </c>
      <c r="J109" s="5">
        <v>120.7</v>
      </c>
      <c r="K109" s="5">
        <v>132.15</v>
      </c>
      <c r="L109" s="5">
        <v>4</v>
      </c>
      <c r="M109" s="5">
        <v>26.38</v>
      </c>
      <c r="N109" s="5">
        <v>2.38</v>
      </c>
      <c r="O109" s="8">
        <v>70500</v>
      </c>
      <c r="P109" s="5">
        <v>-500</v>
      </c>
      <c r="Q109" s="47">
        <v>1311.05</v>
      </c>
    </row>
    <row r="110" spans="1:17" ht="16.8" thickBot="1" x14ac:dyDescent="0.35">
      <c r="A110" s="1" t="s">
        <v>44</v>
      </c>
      <c r="B110" s="2">
        <v>43742</v>
      </c>
      <c r="C110" s="2">
        <v>43769</v>
      </c>
      <c r="D110" s="1" t="s">
        <v>1</v>
      </c>
      <c r="E110" s="3">
        <v>1200</v>
      </c>
      <c r="F110" s="1">
        <v>130.75</v>
      </c>
      <c r="G110" s="1">
        <v>135.75</v>
      </c>
      <c r="H110" s="1">
        <v>121.85</v>
      </c>
      <c r="I110" s="1">
        <v>121.85</v>
      </c>
      <c r="J110" s="1">
        <v>121.85</v>
      </c>
      <c r="K110" s="1">
        <v>121.85</v>
      </c>
      <c r="L110" s="1">
        <v>10</v>
      </c>
      <c r="M110" s="1">
        <v>66.56</v>
      </c>
      <c r="N110" s="1">
        <v>6.56</v>
      </c>
      <c r="O110" s="4">
        <v>70500</v>
      </c>
      <c r="P110" s="1">
        <v>0</v>
      </c>
      <c r="Q110" s="46">
        <v>1308.0999999999999</v>
      </c>
    </row>
    <row r="111" spans="1:17" ht="16.8" thickBot="1" x14ac:dyDescent="0.35">
      <c r="A111" s="5" t="s">
        <v>44</v>
      </c>
      <c r="B111" s="6">
        <v>43745</v>
      </c>
      <c r="C111" s="6">
        <v>43769</v>
      </c>
      <c r="D111" s="5" t="s">
        <v>1</v>
      </c>
      <c r="E111" s="7">
        <v>1200</v>
      </c>
      <c r="F111" s="5">
        <v>127</v>
      </c>
      <c r="G111" s="5">
        <v>127</v>
      </c>
      <c r="H111" s="5">
        <v>118</v>
      </c>
      <c r="I111" s="5">
        <v>118</v>
      </c>
      <c r="J111" s="5">
        <v>118</v>
      </c>
      <c r="K111" s="5">
        <v>125.8</v>
      </c>
      <c r="L111" s="5">
        <v>6</v>
      </c>
      <c r="M111" s="5">
        <v>39.700000000000003</v>
      </c>
      <c r="N111" s="5">
        <v>3.7</v>
      </c>
      <c r="O111" s="8">
        <v>69000</v>
      </c>
      <c r="P111" s="8">
        <v>-1500</v>
      </c>
      <c r="Q111" s="47">
        <v>1310.0999999999999</v>
      </c>
    </row>
  </sheetData>
  <autoFilter ref="A24:F24" xr:uid="{C413E1F1-B57D-4829-8391-B70B9EE26F81}"/>
  <sortState ref="A2:C22">
    <sortCondition ref="A2:A22"/>
  </sortState>
  <mergeCells count="59">
    <mergeCell ref="H1:K1"/>
    <mergeCell ref="H16:K16"/>
    <mergeCell ref="A60:A62"/>
    <mergeCell ref="B60:B62"/>
    <mergeCell ref="C60:C62"/>
    <mergeCell ref="E60:E62"/>
    <mergeCell ref="F60:F62"/>
    <mergeCell ref="G60:G62"/>
    <mergeCell ref="H60:H62"/>
    <mergeCell ref="I60:I62"/>
    <mergeCell ref="J60:J62"/>
    <mergeCell ref="K60:K62"/>
    <mergeCell ref="H24:K24"/>
    <mergeCell ref="Q60:Q62"/>
    <mergeCell ref="A77:A79"/>
    <mergeCell ref="B77:B79"/>
    <mergeCell ref="C77:C79"/>
    <mergeCell ref="E77:E79"/>
    <mergeCell ref="F77:F79"/>
    <mergeCell ref="G77:G79"/>
    <mergeCell ref="L77:L79"/>
    <mergeCell ref="O77:O79"/>
    <mergeCell ref="L60:L62"/>
    <mergeCell ref="O60:O62"/>
    <mergeCell ref="P60:P62"/>
    <mergeCell ref="P94:P95"/>
    <mergeCell ref="Q94:Q95"/>
    <mergeCell ref="P77:P79"/>
    <mergeCell ref="Q77:Q79"/>
    <mergeCell ref="A94:A95"/>
    <mergeCell ref="B94:B95"/>
    <mergeCell ref="C94:C95"/>
    <mergeCell ref="E94:E95"/>
    <mergeCell ref="F94:F95"/>
    <mergeCell ref="G94:G95"/>
    <mergeCell ref="H94:H95"/>
    <mergeCell ref="I94:I95"/>
    <mergeCell ref="H77:H79"/>
    <mergeCell ref="I77:I79"/>
    <mergeCell ref="J77:J79"/>
    <mergeCell ref="K77:K79"/>
    <mergeCell ref="G103:G105"/>
    <mergeCell ref="J94:J95"/>
    <mergeCell ref="K94:K95"/>
    <mergeCell ref="L94:L95"/>
    <mergeCell ref="O94:O95"/>
    <mergeCell ref="A103:A105"/>
    <mergeCell ref="B103:B105"/>
    <mergeCell ref="C103:C105"/>
    <mergeCell ref="E103:E105"/>
    <mergeCell ref="F103:F105"/>
    <mergeCell ref="P103:P105"/>
    <mergeCell ref="Q103:Q105"/>
    <mergeCell ref="H103:H105"/>
    <mergeCell ref="I103:I105"/>
    <mergeCell ref="J103:J105"/>
    <mergeCell ref="K103:K105"/>
    <mergeCell ref="L103:L105"/>
    <mergeCell ref="O103:O10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A1C5-0711-43A3-9C30-8332B4FCAF09}">
  <dimension ref="A1:J31"/>
  <sheetViews>
    <sheetView topLeftCell="A7" workbookViewId="0">
      <selection activeCell="G31" sqref="G31"/>
    </sheetView>
  </sheetViews>
  <sheetFormatPr defaultRowHeight="14.4" x14ac:dyDescent="0.3"/>
  <sheetData>
    <row r="1" spans="1:10" ht="15" thickBot="1" x14ac:dyDescent="0.35">
      <c r="A1" t="s">
        <v>7</v>
      </c>
      <c r="B1" t="s">
        <v>1053</v>
      </c>
      <c r="C1" t="s">
        <v>1054</v>
      </c>
    </row>
    <row r="2" spans="1:10" x14ac:dyDescent="0.3">
      <c r="A2" s="113">
        <v>43735</v>
      </c>
      <c r="B2" s="115" t="s">
        <v>44</v>
      </c>
      <c r="C2" s="117">
        <v>1309.05</v>
      </c>
    </row>
    <row r="3" spans="1:10" x14ac:dyDescent="0.3">
      <c r="A3" s="96">
        <v>43738</v>
      </c>
      <c r="B3" s="97" t="s">
        <v>44</v>
      </c>
      <c r="C3" s="98">
        <v>1332.25</v>
      </c>
    </row>
    <row r="4" spans="1:10" x14ac:dyDescent="0.3">
      <c r="A4" s="100">
        <v>43739</v>
      </c>
      <c r="B4" s="101" t="s">
        <v>44</v>
      </c>
      <c r="C4" s="102">
        <v>1304.9000000000001</v>
      </c>
    </row>
    <row r="5" spans="1:10" x14ac:dyDescent="0.3">
      <c r="A5" s="96">
        <v>43741</v>
      </c>
      <c r="B5" s="97" t="s">
        <v>44</v>
      </c>
      <c r="C5" s="98">
        <v>1311.05</v>
      </c>
    </row>
    <row r="6" spans="1:10" x14ac:dyDescent="0.3">
      <c r="A6" s="100">
        <v>43742</v>
      </c>
      <c r="B6" s="101" t="s">
        <v>44</v>
      </c>
      <c r="C6" s="102">
        <v>1308.0999999999999</v>
      </c>
    </row>
    <row r="7" spans="1:10" ht="15" thickBot="1" x14ac:dyDescent="0.35">
      <c r="A7" s="114">
        <v>43745</v>
      </c>
      <c r="B7" s="116" t="s">
        <v>44</v>
      </c>
      <c r="C7" s="118">
        <v>1310.0999999999999</v>
      </c>
    </row>
    <row r="8" spans="1:10" ht="15" thickBot="1" x14ac:dyDescent="0.35"/>
    <row r="9" spans="1:10" x14ac:dyDescent="0.3">
      <c r="A9" s="121" t="s">
        <v>7</v>
      </c>
      <c r="B9" s="121" t="s">
        <v>17</v>
      </c>
      <c r="C9" s="121" t="s">
        <v>1204</v>
      </c>
      <c r="D9" s="121" t="s">
        <v>22</v>
      </c>
      <c r="E9" s="121" t="s">
        <v>23</v>
      </c>
      <c r="F9" s="121" t="s">
        <v>24</v>
      </c>
      <c r="G9" s="121" t="s">
        <v>25</v>
      </c>
      <c r="H9" s="121" t="s">
        <v>14</v>
      </c>
      <c r="I9" s="121" t="s">
        <v>1205</v>
      </c>
      <c r="J9" s="119" t="s">
        <v>1206</v>
      </c>
    </row>
    <row r="10" spans="1:10" ht="15" thickBot="1" x14ac:dyDescent="0.35">
      <c r="A10" s="122"/>
      <c r="B10" s="122"/>
      <c r="C10" s="122"/>
      <c r="D10" s="122"/>
      <c r="E10" s="122"/>
      <c r="F10" s="122"/>
      <c r="G10" s="122"/>
      <c r="H10" s="122"/>
      <c r="I10" s="122"/>
      <c r="J10" s="120" t="s">
        <v>1207</v>
      </c>
    </row>
    <row r="11" spans="1:10" x14ac:dyDescent="0.3">
      <c r="A11" s="100">
        <v>43727</v>
      </c>
      <c r="B11" s="101" t="s">
        <v>44</v>
      </c>
      <c r="C11" s="101" t="s">
        <v>1050</v>
      </c>
      <c r="D11" s="102">
        <v>1207.8499999999999</v>
      </c>
      <c r="E11" s="102">
        <v>1209.7</v>
      </c>
      <c r="F11" s="102">
        <v>1172.6500000000001</v>
      </c>
      <c r="G11" s="103">
        <v>1179</v>
      </c>
      <c r="H11" s="102">
        <v>1179.05</v>
      </c>
      <c r="I11" s="103" t="s">
        <v>1183</v>
      </c>
      <c r="J11" s="104">
        <v>74860.759999999995</v>
      </c>
    </row>
    <row r="12" spans="1:10" x14ac:dyDescent="0.3">
      <c r="A12" s="96">
        <v>43713</v>
      </c>
      <c r="B12" s="97" t="s">
        <v>44</v>
      </c>
      <c r="C12" s="97" t="s">
        <v>1050</v>
      </c>
      <c r="D12" s="98">
        <v>1206.8</v>
      </c>
      <c r="E12" s="98">
        <v>1213.2</v>
      </c>
      <c r="F12" s="98">
        <v>1193.3</v>
      </c>
      <c r="G12" s="99">
        <v>1193.4000000000001</v>
      </c>
      <c r="H12" s="98">
        <v>1198.5999999999999</v>
      </c>
      <c r="I12" s="99" t="s">
        <v>1194</v>
      </c>
      <c r="J12" s="107" t="s">
        <v>1195</v>
      </c>
    </row>
    <row r="13" spans="1:10" x14ac:dyDescent="0.3">
      <c r="A13" s="100">
        <v>43725</v>
      </c>
      <c r="B13" s="101" t="s">
        <v>44</v>
      </c>
      <c r="C13" s="101" t="s">
        <v>1050</v>
      </c>
      <c r="D13" s="102">
        <v>1211</v>
      </c>
      <c r="E13" s="102">
        <v>1211</v>
      </c>
      <c r="F13" s="102">
        <v>1193.5</v>
      </c>
      <c r="G13" s="103">
        <v>1196.95</v>
      </c>
      <c r="H13" s="102">
        <v>1197.45</v>
      </c>
      <c r="I13" s="103" t="s">
        <v>1185</v>
      </c>
      <c r="J13" s="104">
        <v>85936</v>
      </c>
    </row>
    <row r="14" spans="1:10" x14ac:dyDescent="0.3">
      <c r="A14" s="96">
        <v>43711</v>
      </c>
      <c r="B14" s="97" t="s">
        <v>44</v>
      </c>
      <c r="C14" s="97" t="s">
        <v>1050</v>
      </c>
      <c r="D14" s="98">
        <v>1242.25</v>
      </c>
      <c r="E14" s="98">
        <v>1243</v>
      </c>
      <c r="F14" s="98">
        <v>1200</v>
      </c>
      <c r="G14" s="99">
        <v>1200.45</v>
      </c>
      <c r="H14" s="98">
        <v>1206.4000000000001</v>
      </c>
      <c r="I14" s="99" t="s">
        <v>1198</v>
      </c>
      <c r="J14" s="107" t="s">
        <v>1199</v>
      </c>
    </row>
    <row r="15" spans="1:10" x14ac:dyDescent="0.3">
      <c r="A15" s="100">
        <v>43712</v>
      </c>
      <c r="B15" s="101" t="s">
        <v>44</v>
      </c>
      <c r="C15" s="101" t="s">
        <v>1050</v>
      </c>
      <c r="D15" s="102">
        <v>1200.55</v>
      </c>
      <c r="E15" s="102">
        <v>1205.25</v>
      </c>
      <c r="F15" s="102">
        <v>1186.05</v>
      </c>
      <c r="G15" s="103">
        <v>1202.4000000000001</v>
      </c>
      <c r="H15" s="102">
        <v>1201.1500000000001</v>
      </c>
      <c r="I15" s="103" t="s">
        <v>1196</v>
      </c>
      <c r="J15" s="106" t="s">
        <v>1197</v>
      </c>
    </row>
    <row r="16" spans="1:10" x14ac:dyDescent="0.3">
      <c r="A16" s="96">
        <v>43726</v>
      </c>
      <c r="B16" s="97" t="s">
        <v>44</v>
      </c>
      <c r="C16" s="97" t="s">
        <v>1050</v>
      </c>
      <c r="D16" s="98">
        <v>1204.95</v>
      </c>
      <c r="E16" s="98">
        <v>1216.3</v>
      </c>
      <c r="F16" s="98">
        <v>1197.2</v>
      </c>
      <c r="G16" s="99">
        <v>1209</v>
      </c>
      <c r="H16" s="98">
        <v>1205.7</v>
      </c>
      <c r="I16" s="99" t="s">
        <v>1184</v>
      </c>
      <c r="J16" s="105">
        <v>82336.52</v>
      </c>
    </row>
    <row r="17" spans="1:10" x14ac:dyDescent="0.3">
      <c r="A17" s="96">
        <v>43724</v>
      </c>
      <c r="B17" s="97" t="s">
        <v>44</v>
      </c>
      <c r="C17" s="97" t="s">
        <v>1050</v>
      </c>
      <c r="D17" s="98">
        <v>1189</v>
      </c>
      <c r="E17" s="98">
        <v>1219.0999999999999</v>
      </c>
      <c r="F17" s="98">
        <v>1186.0999999999999</v>
      </c>
      <c r="G17" s="99">
        <v>1210.5999999999999</v>
      </c>
      <c r="H17" s="98">
        <v>1210.75</v>
      </c>
      <c r="I17" s="99" t="s">
        <v>1186</v>
      </c>
      <c r="J17" s="107" t="s">
        <v>1187</v>
      </c>
    </row>
    <row r="18" spans="1:10" x14ac:dyDescent="0.3">
      <c r="A18" s="96">
        <v>43720</v>
      </c>
      <c r="B18" s="97" t="s">
        <v>44</v>
      </c>
      <c r="C18" s="97" t="s">
        <v>1050</v>
      </c>
      <c r="D18" s="98">
        <v>1235</v>
      </c>
      <c r="E18" s="98">
        <v>1240.45</v>
      </c>
      <c r="F18" s="98">
        <v>1205.7</v>
      </c>
      <c r="G18" s="99">
        <v>1211.5</v>
      </c>
      <c r="H18" s="98">
        <v>1210.3499999999999</v>
      </c>
      <c r="I18" s="99" t="s">
        <v>1189</v>
      </c>
      <c r="J18" s="105">
        <v>66391.05</v>
      </c>
    </row>
    <row r="19" spans="1:10" x14ac:dyDescent="0.3">
      <c r="A19" s="100">
        <v>43714</v>
      </c>
      <c r="B19" s="101" t="s">
        <v>44</v>
      </c>
      <c r="C19" s="101" t="s">
        <v>1050</v>
      </c>
      <c r="D19" s="102">
        <v>1203</v>
      </c>
      <c r="E19" s="102">
        <v>1229</v>
      </c>
      <c r="F19" s="102">
        <v>1195.25</v>
      </c>
      <c r="G19" s="103">
        <v>1220.5</v>
      </c>
      <c r="H19" s="102">
        <v>1222.5</v>
      </c>
      <c r="I19" s="103" t="s">
        <v>1192</v>
      </c>
      <c r="J19" s="106" t="s">
        <v>1193</v>
      </c>
    </row>
    <row r="20" spans="1:10" x14ac:dyDescent="0.3">
      <c r="A20" s="96">
        <v>43717</v>
      </c>
      <c r="B20" s="97" t="s">
        <v>44</v>
      </c>
      <c r="C20" s="97" t="s">
        <v>1050</v>
      </c>
      <c r="D20" s="98">
        <v>1220.6500000000001</v>
      </c>
      <c r="E20" s="98">
        <v>1233</v>
      </c>
      <c r="F20" s="98">
        <v>1213.1500000000001</v>
      </c>
      <c r="G20" s="99">
        <v>1221.7</v>
      </c>
      <c r="H20" s="98">
        <v>1222.2</v>
      </c>
      <c r="I20" s="99" t="s">
        <v>1191</v>
      </c>
      <c r="J20" s="105">
        <v>65745.56</v>
      </c>
    </row>
    <row r="21" spans="1:10" x14ac:dyDescent="0.3">
      <c r="A21" s="100">
        <v>43721</v>
      </c>
      <c r="B21" s="101" t="s">
        <v>44</v>
      </c>
      <c r="C21" s="101" t="s">
        <v>1050</v>
      </c>
      <c r="D21" s="102">
        <v>1212</v>
      </c>
      <c r="E21" s="102">
        <v>1228.5</v>
      </c>
      <c r="F21" s="102">
        <v>1206.9000000000001</v>
      </c>
      <c r="G21" s="103">
        <v>1226.7</v>
      </c>
      <c r="H21" s="102">
        <v>1225.5999999999999</v>
      </c>
      <c r="I21" s="103" t="s">
        <v>1188</v>
      </c>
      <c r="J21" s="104">
        <v>71999.27</v>
      </c>
    </row>
    <row r="22" spans="1:10" x14ac:dyDescent="0.3">
      <c r="A22" s="100">
        <v>43719</v>
      </c>
      <c r="B22" s="101" t="s">
        <v>44</v>
      </c>
      <c r="C22" s="101" t="s">
        <v>1050</v>
      </c>
      <c r="D22" s="102">
        <v>1222.5</v>
      </c>
      <c r="E22" s="102">
        <v>1240</v>
      </c>
      <c r="F22" s="102">
        <v>1222.5</v>
      </c>
      <c r="G22" s="103">
        <v>1232.05</v>
      </c>
      <c r="H22" s="102">
        <v>1234.4000000000001</v>
      </c>
      <c r="I22" s="103" t="s">
        <v>1190</v>
      </c>
      <c r="J22" s="104">
        <v>68408.42</v>
      </c>
    </row>
    <row r="23" spans="1:10" x14ac:dyDescent="0.3">
      <c r="A23" s="100">
        <v>43731</v>
      </c>
      <c r="B23" s="101" t="s">
        <v>44</v>
      </c>
      <c r="C23" s="101" t="s">
        <v>1050</v>
      </c>
      <c r="D23" s="102">
        <v>1274.1500000000001</v>
      </c>
      <c r="E23" s="102">
        <v>1281</v>
      </c>
      <c r="F23" s="102">
        <v>1235</v>
      </c>
      <c r="G23" s="103">
        <v>1236.3499999999999</v>
      </c>
      <c r="H23" s="102">
        <v>1239.2</v>
      </c>
      <c r="I23" s="103" t="s">
        <v>1179</v>
      </c>
      <c r="J23" s="106" t="s">
        <v>1180</v>
      </c>
    </row>
    <row r="24" spans="1:10" x14ac:dyDescent="0.3">
      <c r="A24" s="96">
        <v>43706</v>
      </c>
      <c r="B24" s="97" t="s">
        <v>44</v>
      </c>
      <c r="C24" s="97" t="s">
        <v>1050</v>
      </c>
      <c r="D24" s="98">
        <v>1256.45</v>
      </c>
      <c r="E24" s="98">
        <v>1260.25</v>
      </c>
      <c r="F24" s="98">
        <v>1235.3</v>
      </c>
      <c r="G24" s="99">
        <v>1242.05</v>
      </c>
      <c r="H24" s="98">
        <v>1241.75</v>
      </c>
      <c r="I24" s="99" t="s">
        <v>1202</v>
      </c>
      <c r="J24" s="107" t="s">
        <v>1203</v>
      </c>
    </row>
    <row r="25" spans="1:10" x14ac:dyDescent="0.3">
      <c r="A25" s="100">
        <v>43707</v>
      </c>
      <c r="B25" s="101" t="s">
        <v>44</v>
      </c>
      <c r="C25" s="101" t="s">
        <v>1050</v>
      </c>
      <c r="D25" s="102">
        <v>1245.5</v>
      </c>
      <c r="E25" s="102">
        <v>1254.4000000000001</v>
      </c>
      <c r="F25" s="102">
        <v>1221</v>
      </c>
      <c r="G25" s="103">
        <v>1253</v>
      </c>
      <c r="H25" s="102">
        <v>1248.55</v>
      </c>
      <c r="I25" s="103" t="s">
        <v>1200</v>
      </c>
      <c r="J25" s="106" t="s">
        <v>1201</v>
      </c>
    </row>
    <row r="26" spans="1:10" x14ac:dyDescent="0.3">
      <c r="A26" s="96">
        <v>43728</v>
      </c>
      <c r="B26" s="97" t="s">
        <v>44</v>
      </c>
      <c r="C26" s="97" t="s">
        <v>1050</v>
      </c>
      <c r="D26" s="98">
        <v>1187.95</v>
      </c>
      <c r="E26" s="98">
        <v>1269.9000000000001</v>
      </c>
      <c r="F26" s="98">
        <v>1174.3</v>
      </c>
      <c r="G26" s="99">
        <v>1254.3499999999999</v>
      </c>
      <c r="H26" s="98">
        <v>1254.3499999999999</v>
      </c>
      <c r="I26" s="99" t="s">
        <v>1181</v>
      </c>
      <c r="J26" s="107" t="s">
        <v>1182</v>
      </c>
    </row>
    <row r="27" spans="1:10" x14ac:dyDescent="0.3">
      <c r="A27" s="96">
        <v>43732</v>
      </c>
      <c r="B27" s="97" t="s">
        <v>44</v>
      </c>
      <c r="C27" s="97" t="s">
        <v>1050</v>
      </c>
      <c r="D27" s="98">
        <v>1243.5999999999999</v>
      </c>
      <c r="E27" s="98">
        <v>1298.8</v>
      </c>
      <c r="F27" s="98">
        <v>1242.75</v>
      </c>
      <c r="G27" s="99">
        <v>1277.5</v>
      </c>
      <c r="H27" s="98">
        <v>1278.7</v>
      </c>
      <c r="I27" s="99" t="s">
        <v>1177</v>
      </c>
      <c r="J27" s="107" t="s">
        <v>1178</v>
      </c>
    </row>
    <row r="28" spans="1:10" x14ac:dyDescent="0.3">
      <c r="A28" s="100">
        <v>43733</v>
      </c>
      <c r="B28" s="101" t="s">
        <v>44</v>
      </c>
      <c r="C28" s="101" t="s">
        <v>1050</v>
      </c>
      <c r="D28" s="102">
        <v>1284</v>
      </c>
      <c r="E28" s="102">
        <v>1295</v>
      </c>
      <c r="F28" s="102">
        <v>1268.8499999999999</v>
      </c>
      <c r="G28" s="103">
        <v>1280.5999999999999</v>
      </c>
      <c r="H28" s="102">
        <v>1279.55</v>
      </c>
      <c r="I28" s="103" t="s">
        <v>1175</v>
      </c>
      <c r="J28" s="106" t="s">
        <v>1176</v>
      </c>
    </row>
    <row r="29" spans="1:10" x14ac:dyDescent="0.3">
      <c r="A29" s="96">
        <v>43734</v>
      </c>
      <c r="B29" s="97" t="s">
        <v>44</v>
      </c>
      <c r="C29" s="97" t="s">
        <v>1050</v>
      </c>
      <c r="D29" s="98">
        <v>1292</v>
      </c>
      <c r="E29" s="98">
        <v>1298.8</v>
      </c>
      <c r="F29" s="98">
        <v>1283.5</v>
      </c>
      <c r="G29" s="99">
        <v>1296.5</v>
      </c>
      <c r="H29" s="98">
        <v>1296.8</v>
      </c>
      <c r="I29" s="99" t="s">
        <v>1173</v>
      </c>
      <c r="J29" s="107" t="s">
        <v>1174</v>
      </c>
    </row>
    <row r="30" spans="1:10" ht="15" thickBot="1" x14ac:dyDescent="0.35">
      <c r="A30" s="108">
        <v>43735</v>
      </c>
      <c r="B30" s="109" t="s">
        <v>44</v>
      </c>
      <c r="C30" s="109" t="s">
        <v>1050</v>
      </c>
      <c r="D30" s="110">
        <v>1292.5</v>
      </c>
      <c r="E30" s="110">
        <v>1315</v>
      </c>
      <c r="F30" s="110">
        <v>1284</v>
      </c>
      <c r="G30" s="111">
        <v>1307.5</v>
      </c>
      <c r="H30" s="110">
        <v>1309.05</v>
      </c>
      <c r="I30" s="111" t="s">
        <v>1051</v>
      </c>
      <c r="J30" s="112" t="s">
        <v>1052</v>
      </c>
    </row>
    <row r="31" spans="1:10" x14ac:dyDescent="0.3">
      <c r="G31">
        <f>G30-G11</f>
        <v>128.5</v>
      </c>
    </row>
  </sheetData>
  <sortState ref="A12:J30">
    <sortCondition ref="G11:G30"/>
  </sortState>
  <mergeCells count="9">
    <mergeCell ref="G9:G10"/>
    <mergeCell ref="H9:H10"/>
    <mergeCell ref="I9:I10"/>
    <mergeCell ref="A9:A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DC2E-BB79-4A59-8810-4824F0AA3ECA}">
  <dimension ref="A1:Q104"/>
  <sheetViews>
    <sheetView topLeftCell="A22" workbookViewId="0">
      <selection activeCell="A24" sqref="A24:K44"/>
    </sheetView>
  </sheetViews>
  <sheetFormatPr defaultRowHeight="14.4" x14ac:dyDescent="0.3"/>
  <cols>
    <col min="1" max="1" width="11" bestFit="1" customWidth="1"/>
    <col min="2" max="2" width="10.5546875" bestFit="1" customWidth="1"/>
    <col min="3" max="3" width="10.44140625" bestFit="1" customWidth="1"/>
    <col min="8" max="8" width="12.33203125" bestFit="1" customWidth="1"/>
    <col min="9" max="9" width="8.5546875" bestFit="1" customWidth="1"/>
    <col min="10" max="11" width="12.109375" bestFit="1" customWidth="1"/>
    <col min="13" max="13" width="10.33203125" bestFit="1" customWidth="1"/>
  </cols>
  <sheetData>
    <row r="1" spans="1:11" x14ac:dyDescent="0.3">
      <c r="A1" s="44" t="s">
        <v>7</v>
      </c>
      <c r="B1" s="44" t="s">
        <v>17</v>
      </c>
      <c r="C1" s="44" t="s">
        <v>14</v>
      </c>
      <c r="D1" s="44" t="s">
        <v>53</v>
      </c>
      <c r="E1" s="44" t="s">
        <v>54</v>
      </c>
      <c r="F1" s="44" t="s">
        <v>39</v>
      </c>
      <c r="H1" s="72" t="s">
        <v>10</v>
      </c>
      <c r="I1" s="72"/>
      <c r="J1" s="72"/>
      <c r="K1" s="72"/>
    </row>
    <row r="2" spans="1:11" x14ac:dyDescent="0.3">
      <c r="A2" s="67">
        <v>43717</v>
      </c>
      <c r="B2" s="50" t="s">
        <v>52</v>
      </c>
      <c r="C2" s="50">
        <v>395.45</v>
      </c>
      <c r="D2" s="51">
        <v>5.9</v>
      </c>
      <c r="E2" s="51">
        <v>6.05</v>
      </c>
      <c r="F2" s="51">
        <f>D2+E2</f>
        <v>11.95</v>
      </c>
      <c r="H2" s="14" t="s">
        <v>9</v>
      </c>
      <c r="I2" s="45">
        <f>F2*-1</f>
        <v>-11.95</v>
      </c>
      <c r="J2" s="58">
        <v>1375</v>
      </c>
      <c r="K2" s="45">
        <f>I2*J2</f>
        <v>-16431.25</v>
      </c>
    </row>
    <row r="3" spans="1:11" x14ac:dyDescent="0.3">
      <c r="A3" s="68">
        <v>43719</v>
      </c>
      <c r="B3" s="54" t="s">
        <v>52</v>
      </c>
      <c r="C3" s="54">
        <v>394.6</v>
      </c>
      <c r="D3" s="55">
        <v>5.15</v>
      </c>
      <c r="E3" s="55">
        <v>6.35</v>
      </c>
      <c r="F3" s="55">
        <f t="shared" ref="F3:F22" si="0">D3+E3</f>
        <v>11.5</v>
      </c>
      <c r="H3" s="14" t="s">
        <v>11</v>
      </c>
      <c r="I3" s="45">
        <f>F12</f>
        <v>37</v>
      </c>
      <c r="J3" s="58">
        <v>1375</v>
      </c>
      <c r="K3" s="45">
        <f t="shared" ref="K3:K4" si="1">I3*J3</f>
        <v>50875</v>
      </c>
    </row>
    <row r="4" spans="1:11" x14ac:dyDescent="0.3">
      <c r="A4" s="67">
        <v>43720</v>
      </c>
      <c r="B4" s="50" t="s">
        <v>52</v>
      </c>
      <c r="C4" s="50">
        <v>402.7</v>
      </c>
      <c r="D4" s="51">
        <v>7.5</v>
      </c>
      <c r="E4" s="51">
        <v>3.15</v>
      </c>
      <c r="F4" s="51">
        <f t="shared" si="0"/>
        <v>10.65</v>
      </c>
      <c r="H4" s="14" t="s">
        <v>12</v>
      </c>
      <c r="I4" s="45">
        <f>I2+I3</f>
        <v>25.05</v>
      </c>
      <c r="J4" s="58">
        <v>1375</v>
      </c>
      <c r="K4" s="45">
        <f t="shared" si="1"/>
        <v>34443.75</v>
      </c>
    </row>
    <row r="5" spans="1:11" x14ac:dyDescent="0.3">
      <c r="A5" s="68">
        <v>43721</v>
      </c>
      <c r="B5" s="54" t="s">
        <v>52</v>
      </c>
      <c r="C5" s="54">
        <v>413.4</v>
      </c>
      <c r="D5" s="55">
        <v>12.95</v>
      </c>
      <c r="E5" s="55">
        <v>1.25</v>
      </c>
      <c r="F5" s="55">
        <f t="shared" si="0"/>
        <v>14.2</v>
      </c>
      <c r="H5" s="14" t="s">
        <v>40</v>
      </c>
      <c r="I5" s="15"/>
      <c r="J5" s="15"/>
      <c r="K5" s="15">
        <f>K4*100/ABS(K2)</f>
        <v>209.62343096234309</v>
      </c>
    </row>
    <row r="6" spans="1:11" x14ac:dyDescent="0.3">
      <c r="A6" s="67">
        <v>43724</v>
      </c>
      <c r="B6" s="50" t="s">
        <v>52</v>
      </c>
      <c r="C6" s="50">
        <v>412.15</v>
      </c>
      <c r="D6" s="51">
        <v>11.1</v>
      </c>
      <c r="E6" s="51">
        <v>1.25</v>
      </c>
      <c r="F6" s="51">
        <f t="shared" si="0"/>
        <v>12.35</v>
      </c>
    </row>
    <row r="7" spans="1:11" x14ac:dyDescent="0.3">
      <c r="A7" s="68">
        <v>43725</v>
      </c>
      <c r="B7" s="54" t="s">
        <v>52</v>
      </c>
      <c r="C7" s="54">
        <v>400.65</v>
      </c>
      <c r="D7" s="55">
        <v>5.3</v>
      </c>
      <c r="E7" s="55">
        <v>3.75</v>
      </c>
      <c r="F7" s="55">
        <f t="shared" si="0"/>
        <v>9.0500000000000007</v>
      </c>
    </row>
    <row r="8" spans="1:11" x14ac:dyDescent="0.3">
      <c r="A8" s="67">
        <v>43726</v>
      </c>
      <c r="B8" s="50" t="s">
        <v>52</v>
      </c>
      <c r="C8" s="50">
        <v>399.35</v>
      </c>
      <c r="D8" s="51">
        <v>4.8499999999999996</v>
      </c>
      <c r="E8" s="51">
        <v>2.85</v>
      </c>
      <c r="F8" s="51">
        <f t="shared" si="0"/>
        <v>7.6999999999999993</v>
      </c>
    </row>
    <row r="9" spans="1:11" x14ac:dyDescent="0.3">
      <c r="A9" s="68">
        <v>43727</v>
      </c>
      <c r="B9" s="54" t="s">
        <v>52</v>
      </c>
      <c r="C9" s="54">
        <v>386.6</v>
      </c>
      <c r="D9" s="55">
        <v>1.5</v>
      </c>
      <c r="E9" s="55">
        <v>8.5500000000000007</v>
      </c>
      <c r="F9" s="55">
        <f t="shared" si="0"/>
        <v>10.050000000000001</v>
      </c>
    </row>
    <row r="10" spans="1:11" x14ac:dyDescent="0.3">
      <c r="A10" s="67">
        <v>43728</v>
      </c>
      <c r="B10" s="50" t="s">
        <v>52</v>
      </c>
      <c r="C10" s="50">
        <v>417.5</v>
      </c>
      <c r="D10" s="51">
        <v>13.3</v>
      </c>
      <c r="E10" s="51">
        <v>0.6</v>
      </c>
      <c r="F10" s="51">
        <f t="shared" si="0"/>
        <v>13.9</v>
      </c>
    </row>
    <row r="11" spans="1:11" x14ac:dyDescent="0.3">
      <c r="A11" s="68">
        <v>43731</v>
      </c>
      <c r="B11" s="54" t="s">
        <v>52</v>
      </c>
      <c r="C11" s="54">
        <v>446.3</v>
      </c>
      <c r="D11" s="55">
        <v>43.3</v>
      </c>
      <c r="E11" s="55">
        <v>0.5</v>
      </c>
      <c r="F11" s="55">
        <f t="shared" si="0"/>
        <v>43.8</v>
      </c>
    </row>
    <row r="12" spans="1:11" x14ac:dyDescent="0.3">
      <c r="A12" s="67">
        <v>43732</v>
      </c>
      <c r="B12" s="50" t="s">
        <v>52</v>
      </c>
      <c r="C12" s="50">
        <v>440.9</v>
      </c>
      <c r="D12" s="51">
        <v>36.799999999999997</v>
      </c>
      <c r="E12" s="51">
        <v>0.2</v>
      </c>
      <c r="F12" s="51">
        <f t="shared" si="0"/>
        <v>37</v>
      </c>
    </row>
    <row r="13" spans="1:11" x14ac:dyDescent="0.3">
      <c r="A13" s="68">
        <v>43733</v>
      </c>
      <c r="B13" s="54" t="s">
        <v>52</v>
      </c>
      <c r="C13" s="54">
        <v>434.2</v>
      </c>
      <c r="D13" s="55">
        <v>30.95</v>
      </c>
      <c r="E13" s="55">
        <v>0.05</v>
      </c>
      <c r="F13" s="55">
        <f t="shared" si="0"/>
        <v>31</v>
      </c>
    </row>
    <row r="14" spans="1:11" x14ac:dyDescent="0.3">
      <c r="A14" s="67">
        <v>43734</v>
      </c>
      <c r="B14" s="50" t="s">
        <v>52</v>
      </c>
      <c r="C14" s="50">
        <v>451.95</v>
      </c>
      <c r="D14" s="51">
        <v>46.45</v>
      </c>
      <c r="E14" s="51">
        <v>0.05</v>
      </c>
      <c r="F14" s="51">
        <f t="shared" si="0"/>
        <v>46.5</v>
      </c>
    </row>
    <row r="16" spans="1:11" x14ac:dyDescent="0.3">
      <c r="A16" s="44" t="s">
        <v>7</v>
      </c>
      <c r="B16" s="44" t="s">
        <v>17</v>
      </c>
      <c r="C16" s="44" t="s">
        <v>14</v>
      </c>
      <c r="D16" s="44" t="s">
        <v>257</v>
      </c>
      <c r="E16" s="44" t="s">
        <v>258</v>
      </c>
      <c r="F16" s="44" t="s">
        <v>39</v>
      </c>
      <c r="H16" s="73" t="s">
        <v>10</v>
      </c>
      <c r="I16" s="74"/>
      <c r="J16" s="74"/>
      <c r="K16" s="75"/>
    </row>
    <row r="17" spans="1:11" ht="15" thickBot="1" x14ac:dyDescent="0.35">
      <c r="A17" s="38">
        <v>43735</v>
      </c>
      <c r="B17" s="29" t="s">
        <v>52</v>
      </c>
      <c r="C17" s="29">
        <v>449.2</v>
      </c>
      <c r="D17" s="30">
        <v>49.5</v>
      </c>
      <c r="E17" s="30">
        <v>13.45</v>
      </c>
      <c r="F17" s="31">
        <f t="shared" si="0"/>
        <v>62.95</v>
      </c>
      <c r="H17" s="14" t="s">
        <v>9</v>
      </c>
      <c r="I17" s="45">
        <f>F17*-1</f>
        <v>-62.95</v>
      </c>
      <c r="J17" s="58">
        <v>1375</v>
      </c>
      <c r="K17" s="45">
        <f>I17*J17</f>
        <v>-86556.25</v>
      </c>
    </row>
    <row r="18" spans="1:11" x14ac:dyDescent="0.3">
      <c r="A18" s="39">
        <v>43738</v>
      </c>
      <c r="B18" s="32" t="s">
        <v>52</v>
      </c>
      <c r="C18" s="32">
        <v>433.7</v>
      </c>
      <c r="D18" s="16">
        <v>37.200000000000003</v>
      </c>
      <c r="E18" s="16">
        <v>20.399999999999999</v>
      </c>
      <c r="F18" s="28">
        <f t="shared" si="0"/>
        <v>57.6</v>
      </c>
      <c r="H18" s="14" t="s">
        <v>11</v>
      </c>
      <c r="I18" s="45">
        <f>F22</f>
        <v>59.3</v>
      </c>
      <c r="J18" s="58">
        <v>1375</v>
      </c>
      <c r="K18" s="45">
        <f t="shared" ref="K18:K19" si="2">I18*J18</f>
        <v>81537.5</v>
      </c>
    </row>
    <row r="19" spans="1:11" ht="15" thickBot="1" x14ac:dyDescent="0.35">
      <c r="A19" s="38">
        <v>43739</v>
      </c>
      <c r="B19" s="29" t="s">
        <v>52</v>
      </c>
      <c r="C19" s="29">
        <v>424.6</v>
      </c>
      <c r="D19" s="30">
        <v>27.55</v>
      </c>
      <c r="E19" s="30">
        <v>25.5</v>
      </c>
      <c r="F19" s="31">
        <f t="shared" si="0"/>
        <v>53.05</v>
      </c>
      <c r="H19" s="14" t="s">
        <v>12</v>
      </c>
      <c r="I19" s="45">
        <f>I17+I18</f>
        <v>-3.6500000000000057</v>
      </c>
      <c r="J19" s="58">
        <v>1375</v>
      </c>
      <c r="K19" s="45">
        <f t="shared" si="2"/>
        <v>-5018.7500000000082</v>
      </c>
    </row>
    <row r="20" spans="1:11" x14ac:dyDescent="0.3">
      <c r="A20" s="39">
        <v>43741</v>
      </c>
      <c r="B20" s="32" t="s">
        <v>52</v>
      </c>
      <c r="C20" s="32">
        <v>427.3</v>
      </c>
      <c r="D20" s="16">
        <v>33</v>
      </c>
      <c r="E20" s="16">
        <v>25.75</v>
      </c>
      <c r="F20" s="28">
        <f t="shared" si="0"/>
        <v>58.75</v>
      </c>
      <c r="H20" s="14" t="s">
        <v>40</v>
      </c>
      <c r="I20" s="15"/>
      <c r="J20" s="15"/>
      <c r="K20" s="15">
        <f>K19*100/ABS(K17)</f>
        <v>-5.7982525814138297</v>
      </c>
    </row>
    <row r="21" spans="1:11" ht="15" thickBot="1" x14ac:dyDescent="0.35">
      <c r="A21" s="38">
        <v>43742</v>
      </c>
      <c r="B21" s="29" t="s">
        <v>52</v>
      </c>
      <c r="C21" s="29">
        <v>413.9</v>
      </c>
      <c r="D21" s="30">
        <v>23.6</v>
      </c>
      <c r="E21" s="30">
        <v>32</v>
      </c>
      <c r="F21" s="31">
        <f t="shared" si="0"/>
        <v>55.6</v>
      </c>
    </row>
    <row r="22" spans="1:11" ht="15" thickBot="1" x14ac:dyDescent="0.35">
      <c r="A22" s="40">
        <v>43745</v>
      </c>
      <c r="B22" s="33" t="s">
        <v>52</v>
      </c>
      <c r="C22" s="33">
        <v>416.1</v>
      </c>
      <c r="D22" s="34">
        <v>26.7</v>
      </c>
      <c r="E22" s="34">
        <v>32.6</v>
      </c>
      <c r="F22" s="35">
        <f t="shared" si="0"/>
        <v>59.3</v>
      </c>
    </row>
    <row r="24" spans="1:11" x14ac:dyDescent="0.3">
      <c r="A24" s="44" t="s">
        <v>7</v>
      </c>
      <c r="B24" s="44" t="s">
        <v>8</v>
      </c>
      <c r="C24" s="44" t="s">
        <v>14</v>
      </c>
      <c r="D24" s="44" t="s">
        <v>641</v>
      </c>
      <c r="E24" s="44" t="s">
        <v>668</v>
      </c>
      <c r="F24" s="44" t="s">
        <v>39</v>
      </c>
      <c r="H24" s="72" t="s">
        <v>10</v>
      </c>
      <c r="I24" s="72"/>
      <c r="J24" s="72"/>
      <c r="K24" s="72"/>
    </row>
    <row r="25" spans="1:11" x14ac:dyDescent="0.3">
      <c r="A25" s="67">
        <v>43678</v>
      </c>
      <c r="B25" s="50" t="s">
        <v>52</v>
      </c>
      <c r="C25" s="50">
        <v>419.1</v>
      </c>
      <c r="D25" s="51">
        <v>8.6</v>
      </c>
      <c r="E25" s="51">
        <v>9.25</v>
      </c>
      <c r="F25" s="51">
        <f>D25+E25</f>
        <v>17.850000000000001</v>
      </c>
      <c r="H25" s="61" t="s">
        <v>9</v>
      </c>
      <c r="I25" s="45">
        <f>F25*-1</f>
        <v>-17.850000000000001</v>
      </c>
      <c r="J25" s="58">
        <v>1375</v>
      </c>
      <c r="K25" s="45">
        <f>I25*J25</f>
        <v>-24543.750000000004</v>
      </c>
    </row>
    <row r="26" spans="1:11" x14ac:dyDescent="0.3">
      <c r="A26" s="68">
        <v>43679</v>
      </c>
      <c r="B26" s="54" t="s">
        <v>52</v>
      </c>
      <c r="C26" s="54">
        <v>412.65</v>
      </c>
      <c r="D26" s="55">
        <v>6.3</v>
      </c>
      <c r="E26" s="55">
        <v>12.35</v>
      </c>
      <c r="F26" s="51">
        <f t="shared" ref="F26:F43" si="3">D26+E26</f>
        <v>18.649999999999999</v>
      </c>
      <c r="H26" s="61" t="s">
        <v>11</v>
      </c>
      <c r="I26" s="45">
        <f>F39</f>
        <v>22.15</v>
      </c>
      <c r="J26" s="58">
        <v>1375</v>
      </c>
      <c r="K26" s="45">
        <f t="shared" ref="K26:K27" si="4">I26*J26</f>
        <v>30456.249999999996</v>
      </c>
    </row>
    <row r="27" spans="1:11" x14ac:dyDescent="0.3">
      <c r="A27" s="67">
        <v>43682</v>
      </c>
      <c r="B27" s="50" t="s">
        <v>52</v>
      </c>
      <c r="C27" s="50">
        <v>404.7</v>
      </c>
      <c r="D27" s="51">
        <v>4.05</v>
      </c>
      <c r="E27" s="51">
        <v>16.850000000000001</v>
      </c>
      <c r="F27" s="51">
        <f t="shared" si="3"/>
        <v>20.900000000000002</v>
      </c>
      <c r="H27" s="61" t="s">
        <v>12</v>
      </c>
      <c r="I27" s="45">
        <f>I25+I26</f>
        <v>4.2999999999999972</v>
      </c>
      <c r="J27" s="58">
        <v>1375</v>
      </c>
      <c r="K27" s="45">
        <f t="shared" si="4"/>
        <v>5912.4999999999964</v>
      </c>
    </row>
    <row r="28" spans="1:11" x14ac:dyDescent="0.3">
      <c r="A28" s="68">
        <v>43683</v>
      </c>
      <c r="B28" s="54" t="s">
        <v>52</v>
      </c>
      <c r="C28" s="54">
        <v>411.2</v>
      </c>
      <c r="D28" s="55">
        <v>5.2</v>
      </c>
      <c r="E28" s="55">
        <v>12.45</v>
      </c>
      <c r="F28" s="51">
        <f t="shared" si="3"/>
        <v>17.649999999999999</v>
      </c>
      <c r="H28" s="61" t="s">
        <v>40</v>
      </c>
      <c r="I28" s="15"/>
      <c r="J28" s="15"/>
      <c r="K28" s="15">
        <f>K27*100/ABS(K25)</f>
        <v>24.089635854341719</v>
      </c>
    </row>
    <row r="29" spans="1:11" x14ac:dyDescent="0.3">
      <c r="A29" s="67">
        <v>43684</v>
      </c>
      <c r="B29" s="50" t="s">
        <v>52</v>
      </c>
      <c r="C29" s="50">
        <v>408.5</v>
      </c>
      <c r="D29" s="51">
        <v>4.0999999999999996</v>
      </c>
      <c r="E29" s="51">
        <v>13.8</v>
      </c>
      <c r="F29" s="51">
        <f t="shared" si="3"/>
        <v>17.899999999999999</v>
      </c>
    </row>
    <row r="30" spans="1:11" x14ac:dyDescent="0.3">
      <c r="A30" s="68">
        <v>43685</v>
      </c>
      <c r="B30" s="54" t="s">
        <v>52</v>
      </c>
      <c r="C30" s="54">
        <v>416.7</v>
      </c>
      <c r="D30" s="55">
        <v>7.05</v>
      </c>
      <c r="E30" s="55">
        <v>9.0500000000000007</v>
      </c>
      <c r="F30" s="51">
        <f t="shared" si="3"/>
        <v>16.100000000000001</v>
      </c>
    </row>
    <row r="31" spans="1:11" x14ac:dyDescent="0.3">
      <c r="A31" s="67">
        <v>43686</v>
      </c>
      <c r="B31" s="50" t="s">
        <v>52</v>
      </c>
      <c r="C31" s="50">
        <v>420.7</v>
      </c>
      <c r="D31" s="51">
        <v>7.4</v>
      </c>
      <c r="E31" s="51">
        <v>6.85</v>
      </c>
      <c r="F31" s="51">
        <f t="shared" si="3"/>
        <v>14.25</v>
      </c>
    </row>
    <row r="32" spans="1:11" x14ac:dyDescent="0.3">
      <c r="A32" s="68">
        <v>43690</v>
      </c>
      <c r="B32" s="54" t="s">
        <v>52</v>
      </c>
      <c r="C32" s="54">
        <v>411.2</v>
      </c>
      <c r="D32" s="55">
        <v>3.75</v>
      </c>
      <c r="E32" s="55">
        <v>10.95</v>
      </c>
      <c r="F32" s="51">
        <f t="shared" si="3"/>
        <v>14.7</v>
      </c>
    </row>
    <row r="33" spans="1:6" x14ac:dyDescent="0.3">
      <c r="A33" s="67">
        <v>43691</v>
      </c>
      <c r="B33" s="50" t="s">
        <v>52</v>
      </c>
      <c r="C33" s="50">
        <v>417.3</v>
      </c>
      <c r="D33" s="51">
        <v>4.8499999999999996</v>
      </c>
      <c r="E33" s="51">
        <v>7.2</v>
      </c>
      <c r="F33" s="51">
        <f t="shared" si="3"/>
        <v>12.05</v>
      </c>
    </row>
    <row r="34" spans="1:6" x14ac:dyDescent="0.3">
      <c r="A34" s="68">
        <v>43693</v>
      </c>
      <c r="B34" s="54" t="s">
        <v>52</v>
      </c>
      <c r="C34" s="54">
        <v>420.3</v>
      </c>
      <c r="D34" s="55">
        <v>5.75</v>
      </c>
      <c r="E34" s="55">
        <v>5.8</v>
      </c>
      <c r="F34" s="51">
        <f t="shared" si="3"/>
        <v>11.55</v>
      </c>
    </row>
    <row r="35" spans="1:6" x14ac:dyDescent="0.3">
      <c r="A35" s="67">
        <v>43696</v>
      </c>
      <c r="B35" s="50" t="s">
        <v>52</v>
      </c>
      <c r="C35" s="50">
        <v>423.3</v>
      </c>
      <c r="D35" s="51">
        <v>6.3</v>
      </c>
      <c r="E35" s="51">
        <v>4.0999999999999996</v>
      </c>
      <c r="F35" s="51">
        <f t="shared" si="3"/>
        <v>10.399999999999999</v>
      </c>
    </row>
    <row r="36" spans="1:6" x14ac:dyDescent="0.3">
      <c r="A36" s="68">
        <v>43697</v>
      </c>
      <c r="B36" s="54" t="s">
        <v>52</v>
      </c>
      <c r="C36" s="54">
        <v>417.25</v>
      </c>
      <c r="D36" s="55">
        <v>3.85</v>
      </c>
      <c r="E36" s="55">
        <v>6.1</v>
      </c>
      <c r="F36" s="51">
        <f t="shared" si="3"/>
        <v>9.9499999999999993</v>
      </c>
    </row>
    <row r="37" spans="1:6" x14ac:dyDescent="0.3">
      <c r="A37" s="67">
        <v>43698</v>
      </c>
      <c r="B37" s="50" t="s">
        <v>52</v>
      </c>
      <c r="C37" s="50">
        <v>412.95</v>
      </c>
      <c r="D37" s="51">
        <v>2.4500000000000002</v>
      </c>
      <c r="E37" s="51">
        <v>7.35</v>
      </c>
      <c r="F37" s="51">
        <f t="shared" si="3"/>
        <v>9.8000000000000007</v>
      </c>
    </row>
    <row r="38" spans="1:6" x14ac:dyDescent="0.3">
      <c r="A38" s="67">
        <v>43699</v>
      </c>
      <c r="B38" s="54" t="s">
        <v>52</v>
      </c>
      <c r="C38" s="50">
        <v>399.7</v>
      </c>
      <c r="D38" s="51">
        <v>1</v>
      </c>
      <c r="E38" s="51">
        <v>16.600000000000001</v>
      </c>
      <c r="F38" s="51">
        <f t="shared" si="3"/>
        <v>17.600000000000001</v>
      </c>
    </row>
    <row r="39" spans="1:6" x14ac:dyDescent="0.3">
      <c r="A39" s="68">
        <v>43700</v>
      </c>
      <c r="B39" s="50" t="s">
        <v>52</v>
      </c>
      <c r="C39" s="54">
        <v>395.85</v>
      </c>
      <c r="D39" s="55">
        <v>1.25</v>
      </c>
      <c r="E39" s="55">
        <v>20.9</v>
      </c>
      <c r="F39" s="51">
        <f t="shared" si="3"/>
        <v>22.15</v>
      </c>
    </row>
    <row r="40" spans="1:6" x14ac:dyDescent="0.3">
      <c r="A40" s="67">
        <v>43703</v>
      </c>
      <c r="B40" s="54" t="s">
        <v>52</v>
      </c>
      <c r="C40" s="50">
        <v>410.7</v>
      </c>
      <c r="D40" s="51">
        <v>1.95</v>
      </c>
      <c r="E40" s="51">
        <v>7.35</v>
      </c>
      <c r="F40" s="51">
        <f t="shared" si="3"/>
        <v>9.2999999999999989</v>
      </c>
    </row>
    <row r="41" spans="1:6" x14ac:dyDescent="0.3">
      <c r="A41" s="68">
        <v>43704</v>
      </c>
      <c r="B41" s="50" t="s">
        <v>52</v>
      </c>
      <c r="C41" s="54">
        <v>417.75</v>
      </c>
      <c r="D41" s="55">
        <v>2.2999999999999998</v>
      </c>
      <c r="E41" s="55">
        <v>3.55</v>
      </c>
      <c r="F41" s="51">
        <f t="shared" si="3"/>
        <v>5.85</v>
      </c>
    </row>
    <row r="42" spans="1:6" x14ac:dyDescent="0.3">
      <c r="A42" s="67">
        <v>43705</v>
      </c>
      <c r="B42" s="54" t="s">
        <v>52</v>
      </c>
      <c r="C42" s="50">
        <v>412.95</v>
      </c>
      <c r="D42" s="51">
        <v>0.45</v>
      </c>
      <c r="E42" s="51">
        <v>3.95</v>
      </c>
      <c r="F42" s="51">
        <f t="shared" si="3"/>
        <v>4.4000000000000004</v>
      </c>
    </row>
    <row r="43" spans="1:6" x14ac:dyDescent="0.3">
      <c r="A43" s="68">
        <v>43706</v>
      </c>
      <c r="B43" s="50" t="s">
        <v>52</v>
      </c>
      <c r="C43" s="54">
        <v>403.65</v>
      </c>
      <c r="D43" s="55">
        <v>0.05</v>
      </c>
      <c r="E43" s="55">
        <v>11.1</v>
      </c>
      <c r="F43" s="51">
        <f t="shared" si="3"/>
        <v>11.15</v>
      </c>
    </row>
    <row r="51" spans="1:17" ht="15" thickBot="1" x14ac:dyDescent="0.35"/>
    <row r="52" spans="1:17" ht="64.8" x14ac:dyDescent="0.3">
      <c r="A52" s="69" t="s">
        <v>17</v>
      </c>
      <c r="B52" s="69" t="s">
        <v>7</v>
      </c>
      <c r="C52" s="69" t="s">
        <v>18</v>
      </c>
      <c r="D52" s="21" t="s">
        <v>19</v>
      </c>
      <c r="E52" s="69" t="s">
        <v>21</v>
      </c>
      <c r="F52" s="69" t="s">
        <v>22</v>
      </c>
      <c r="G52" s="69" t="s">
        <v>23</v>
      </c>
      <c r="H52" s="69" t="s">
        <v>24</v>
      </c>
      <c r="I52" s="69" t="s">
        <v>14</v>
      </c>
      <c r="J52" s="69" t="s">
        <v>25</v>
      </c>
      <c r="K52" s="69" t="s">
        <v>26</v>
      </c>
      <c r="L52" s="69" t="s">
        <v>27</v>
      </c>
      <c r="M52" s="18" t="s">
        <v>28</v>
      </c>
      <c r="N52" s="18" t="s">
        <v>31</v>
      </c>
      <c r="O52" s="69" t="s">
        <v>32</v>
      </c>
      <c r="P52" s="69" t="s">
        <v>33</v>
      </c>
      <c r="Q52" s="69" t="s">
        <v>34</v>
      </c>
    </row>
    <row r="53" spans="1:17" ht="16.2" x14ac:dyDescent="0.3">
      <c r="A53" s="70"/>
      <c r="B53" s="70"/>
      <c r="C53" s="70"/>
      <c r="D53" s="22" t="s">
        <v>20</v>
      </c>
      <c r="E53" s="70"/>
      <c r="F53" s="70"/>
      <c r="G53" s="70"/>
      <c r="H53" s="70"/>
      <c r="I53" s="70"/>
      <c r="J53" s="70"/>
      <c r="K53" s="70"/>
      <c r="L53" s="70"/>
      <c r="M53" s="19" t="s">
        <v>29</v>
      </c>
      <c r="N53" s="19" t="s">
        <v>29</v>
      </c>
      <c r="O53" s="70"/>
      <c r="P53" s="70"/>
      <c r="Q53" s="70"/>
    </row>
    <row r="54" spans="1:17" ht="16.8" thickBot="1" x14ac:dyDescent="0.35">
      <c r="A54" s="71"/>
      <c r="B54" s="71"/>
      <c r="C54" s="71"/>
      <c r="D54" s="23"/>
      <c r="E54" s="71"/>
      <c r="F54" s="71"/>
      <c r="G54" s="71"/>
      <c r="H54" s="71"/>
      <c r="I54" s="71"/>
      <c r="J54" s="71"/>
      <c r="K54" s="71"/>
      <c r="L54" s="71"/>
      <c r="M54" s="20" t="s">
        <v>30</v>
      </c>
      <c r="N54" s="20" t="s">
        <v>30</v>
      </c>
      <c r="O54" s="71"/>
      <c r="P54" s="71"/>
      <c r="Q54" s="71"/>
    </row>
    <row r="55" spans="1:17" ht="16.8" thickBot="1" x14ac:dyDescent="0.35">
      <c r="A55" s="1" t="s">
        <v>52</v>
      </c>
      <c r="B55" s="2">
        <v>43717</v>
      </c>
      <c r="C55" s="2">
        <v>43734</v>
      </c>
      <c r="D55" s="1" t="s">
        <v>1</v>
      </c>
      <c r="E55" s="1">
        <v>405</v>
      </c>
      <c r="F55" s="1">
        <v>4.5</v>
      </c>
      <c r="G55" s="1">
        <v>7.9</v>
      </c>
      <c r="H55" s="1">
        <v>4.45</v>
      </c>
      <c r="I55" s="1">
        <v>5.85</v>
      </c>
      <c r="J55" s="1">
        <v>5.9</v>
      </c>
      <c r="K55" s="1">
        <v>5.85</v>
      </c>
      <c r="L55" s="4">
        <v>1690</v>
      </c>
      <c r="M55" s="3">
        <v>9563.94</v>
      </c>
      <c r="N55" s="1">
        <v>152.75</v>
      </c>
      <c r="O55" s="1" t="s">
        <v>216</v>
      </c>
      <c r="P55" s="4">
        <v>86625</v>
      </c>
      <c r="Q55" s="10">
        <v>395.45</v>
      </c>
    </row>
    <row r="56" spans="1:17" ht="16.8" thickBot="1" x14ac:dyDescent="0.35">
      <c r="A56" s="5" t="s">
        <v>52</v>
      </c>
      <c r="B56" s="6">
        <v>43719</v>
      </c>
      <c r="C56" s="6">
        <v>43734</v>
      </c>
      <c r="D56" s="5" t="s">
        <v>1</v>
      </c>
      <c r="E56" s="5">
        <v>405</v>
      </c>
      <c r="F56" s="5">
        <v>5.6</v>
      </c>
      <c r="G56" s="5">
        <v>6.85</v>
      </c>
      <c r="H56" s="5">
        <v>5.05</v>
      </c>
      <c r="I56" s="5">
        <v>5.35</v>
      </c>
      <c r="J56" s="5">
        <v>5.15</v>
      </c>
      <c r="K56" s="5">
        <v>5.35</v>
      </c>
      <c r="L56" s="8">
        <v>1436</v>
      </c>
      <c r="M56" s="7">
        <v>8111.54</v>
      </c>
      <c r="N56" s="5">
        <v>114.82</v>
      </c>
      <c r="O56" s="5" t="s">
        <v>217</v>
      </c>
      <c r="P56" s="5" t="s">
        <v>218</v>
      </c>
      <c r="Q56" s="9">
        <v>394.6</v>
      </c>
    </row>
    <row r="57" spans="1:17" ht="16.8" thickBot="1" x14ac:dyDescent="0.35">
      <c r="A57" s="1" t="s">
        <v>52</v>
      </c>
      <c r="B57" s="2">
        <v>43720</v>
      </c>
      <c r="C57" s="2">
        <v>43734</v>
      </c>
      <c r="D57" s="1" t="s">
        <v>1</v>
      </c>
      <c r="E57" s="1">
        <v>405</v>
      </c>
      <c r="F57" s="1">
        <v>6.25</v>
      </c>
      <c r="G57" s="1">
        <v>9.6999999999999993</v>
      </c>
      <c r="H57" s="1">
        <v>6.25</v>
      </c>
      <c r="I57" s="1">
        <v>7.25</v>
      </c>
      <c r="J57" s="1">
        <v>7.5</v>
      </c>
      <c r="K57" s="1">
        <v>7.25</v>
      </c>
      <c r="L57" s="4">
        <v>2635</v>
      </c>
      <c r="M57" s="3">
        <v>14974.53</v>
      </c>
      <c r="N57" s="1">
        <v>300.87</v>
      </c>
      <c r="O57" s="1" t="s">
        <v>219</v>
      </c>
      <c r="P57" s="1" t="s">
        <v>220</v>
      </c>
      <c r="Q57" s="10">
        <v>402.7</v>
      </c>
    </row>
    <row r="58" spans="1:17" ht="16.8" thickBot="1" x14ac:dyDescent="0.35">
      <c r="A58" s="5" t="s">
        <v>52</v>
      </c>
      <c r="B58" s="6">
        <v>43721</v>
      </c>
      <c r="C58" s="6">
        <v>43734</v>
      </c>
      <c r="D58" s="5" t="s">
        <v>1</v>
      </c>
      <c r="E58" s="5">
        <v>405</v>
      </c>
      <c r="F58" s="5">
        <v>7.85</v>
      </c>
      <c r="G58" s="5">
        <v>14</v>
      </c>
      <c r="H58" s="5">
        <v>6.45</v>
      </c>
      <c r="I58" s="5">
        <v>12.8</v>
      </c>
      <c r="J58" s="5">
        <v>12.95</v>
      </c>
      <c r="K58" s="5">
        <v>12.8</v>
      </c>
      <c r="L58" s="8">
        <v>2363</v>
      </c>
      <c r="M58" s="7">
        <v>13468</v>
      </c>
      <c r="N58" s="5">
        <v>309.05</v>
      </c>
      <c r="O58" s="5" t="s">
        <v>221</v>
      </c>
      <c r="P58" s="5" t="s">
        <v>222</v>
      </c>
      <c r="Q58" s="9">
        <v>413.4</v>
      </c>
    </row>
    <row r="59" spans="1:17" ht="16.8" thickBot="1" x14ac:dyDescent="0.35">
      <c r="A59" s="1" t="s">
        <v>52</v>
      </c>
      <c r="B59" s="2">
        <v>43724</v>
      </c>
      <c r="C59" s="2">
        <v>43734</v>
      </c>
      <c r="D59" s="1" t="s">
        <v>1</v>
      </c>
      <c r="E59" s="1">
        <v>405</v>
      </c>
      <c r="F59" s="1">
        <v>9.9499999999999993</v>
      </c>
      <c r="G59" s="1">
        <v>14.2</v>
      </c>
      <c r="H59" s="1">
        <v>8.1</v>
      </c>
      <c r="I59" s="1">
        <v>11.4</v>
      </c>
      <c r="J59" s="1">
        <v>11.1</v>
      </c>
      <c r="K59" s="1">
        <v>11.4</v>
      </c>
      <c r="L59" s="1">
        <v>487</v>
      </c>
      <c r="M59" s="3">
        <v>2787.97</v>
      </c>
      <c r="N59" s="1">
        <v>75.989999999999995</v>
      </c>
      <c r="O59" s="1" t="s">
        <v>223</v>
      </c>
      <c r="P59" s="4">
        <v>-67375</v>
      </c>
      <c r="Q59" s="10">
        <v>412.15</v>
      </c>
    </row>
    <row r="60" spans="1:17" ht="16.8" thickBot="1" x14ac:dyDescent="0.35">
      <c r="A60" s="5" t="s">
        <v>52</v>
      </c>
      <c r="B60" s="6">
        <v>43725</v>
      </c>
      <c r="C60" s="6">
        <v>43734</v>
      </c>
      <c r="D60" s="5" t="s">
        <v>1</v>
      </c>
      <c r="E60" s="5">
        <v>405</v>
      </c>
      <c r="F60" s="5">
        <v>8.1999999999999993</v>
      </c>
      <c r="G60" s="5">
        <v>10.8</v>
      </c>
      <c r="H60" s="5">
        <v>4.5999999999999996</v>
      </c>
      <c r="I60" s="5">
        <v>5.5</v>
      </c>
      <c r="J60" s="5">
        <v>5.3</v>
      </c>
      <c r="K60" s="5">
        <v>5.5</v>
      </c>
      <c r="L60" s="8">
        <v>1494</v>
      </c>
      <c r="M60" s="7">
        <v>8463.08</v>
      </c>
      <c r="N60" s="5">
        <v>143.37</v>
      </c>
      <c r="O60" s="5" t="s">
        <v>224</v>
      </c>
      <c r="P60" s="5" t="s">
        <v>56</v>
      </c>
      <c r="Q60" s="9">
        <v>400.65</v>
      </c>
    </row>
    <row r="61" spans="1:17" ht="16.8" thickBot="1" x14ac:dyDescent="0.35">
      <c r="A61" s="1" t="s">
        <v>52</v>
      </c>
      <c r="B61" s="2">
        <v>43726</v>
      </c>
      <c r="C61" s="2">
        <v>43734</v>
      </c>
      <c r="D61" s="1" t="s">
        <v>1</v>
      </c>
      <c r="E61" s="1">
        <v>405</v>
      </c>
      <c r="F61" s="1">
        <v>5.7</v>
      </c>
      <c r="G61" s="1">
        <v>6.95</v>
      </c>
      <c r="H61" s="1">
        <v>4.3499999999999996</v>
      </c>
      <c r="I61" s="1">
        <v>5</v>
      </c>
      <c r="J61" s="1">
        <v>4.8499999999999996</v>
      </c>
      <c r="K61" s="1">
        <v>5</v>
      </c>
      <c r="L61" s="4">
        <v>2674</v>
      </c>
      <c r="M61" s="3">
        <v>15097.53</v>
      </c>
      <c r="N61" s="1">
        <v>206.69</v>
      </c>
      <c r="O61" s="1" t="s">
        <v>225</v>
      </c>
      <c r="P61" s="1" t="s">
        <v>226</v>
      </c>
      <c r="Q61" s="10">
        <v>399.35</v>
      </c>
    </row>
    <row r="62" spans="1:17" ht="16.8" thickBot="1" x14ac:dyDescent="0.35">
      <c r="A62" s="5" t="s">
        <v>52</v>
      </c>
      <c r="B62" s="6">
        <v>43727</v>
      </c>
      <c r="C62" s="6">
        <v>43734</v>
      </c>
      <c r="D62" s="5" t="s">
        <v>1</v>
      </c>
      <c r="E62" s="5">
        <v>405</v>
      </c>
      <c r="F62" s="5">
        <v>4.5</v>
      </c>
      <c r="G62" s="5">
        <v>4.5</v>
      </c>
      <c r="H62" s="5">
        <v>1.3</v>
      </c>
      <c r="I62" s="5">
        <v>1.5</v>
      </c>
      <c r="J62" s="5">
        <v>1.5</v>
      </c>
      <c r="K62" s="5">
        <v>1.5</v>
      </c>
      <c r="L62" s="8">
        <v>2129</v>
      </c>
      <c r="M62" s="7">
        <v>11915.54</v>
      </c>
      <c r="N62" s="5">
        <v>59.67</v>
      </c>
      <c r="O62" s="5" t="s">
        <v>227</v>
      </c>
      <c r="P62" s="5" t="s">
        <v>228</v>
      </c>
      <c r="Q62" s="9">
        <v>386.6</v>
      </c>
    </row>
    <row r="63" spans="1:17" ht="16.8" thickBot="1" x14ac:dyDescent="0.35">
      <c r="A63" s="1" t="s">
        <v>52</v>
      </c>
      <c r="B63" s="2">
        <v>43728</v>
      </c>
      <c r="C63" s="2">
        <v>43734</v>
      </c>
      <c r="D63" s="1" t="s">
        <v>1</v>
      </c>
      <c r="E63" s="1">
        <v>405</v>
      </c>
      <c r="F63" s="1">
        <v>1.55</v>
      </c>
      <c r="G63" s="1">
        <v>20.5</v>
      </c>
      <c r="H63" s="1">
        <v>1.3</v>
      </c>
      <c r="I63" s="1">
        <v>15.3</v>
      </c>
      <c r="J63" s="1">
        <v>13.3</v>
      </c>
      <c r="K63" s="1">
        <v>15.3</v>
      </c>
      <c r="L63" s="4">
        <v>4092</v>
      </c>
      <c r="M63" s="3">
        <v>23143.16</v>
      </c>
      <c r="N63" s="1">
        <v>355.84</v>
      </c>
      <c r="O63" s="1" t="s">
        <v>229</v>
      </c>
      <c r="P63" s="1" t="s">
        <v>230</v>
      </c>
      <c r="Q63" s="10">
        <v>417.5</v>
      </c>
    </row>
    <row r="64" spans="1:17" ht="16.8" thickBot="1" x14ac:dyDescent="0.35">
      <c r="A64" s="5" t="s">
        <v>52</v>
      </c>
      <c r="B64" s="6">
        <v>43731</v>
      </c>
      <c r="C64" s="6">
        <v>43734</v>
      </c>
      <c r="D64" s="5" t="s">
        <v>1</v>
      </c>
      <c r="E64" s="5">
        <v>405</v>
      </c>
      <c r="F64" s="5">
        <v>31.25</v>
      </c>
      <c r="G64" s="5">
        <v>45.55</v>
      </c>
      <c r="H64" s="5">
        <v>24.85</v>
      </c>
      <c r="I64" s="5">
        <v>44.85</v>
      </c>
      <c r="J64" s="5">
        <v>43.3</v>
      </c>
      <c r="K64" s="5">
        <v>44.85</v>
      </c>
      <c r="L64" s="5">
        <v>221</v>
      </c>
      <c r="M64" s="7">
        <v>1345.23</v>
      </c>
      <c r="N64" s="5">
        <v>114.54</v>
      </c>
      <c r="O64" s="5" t="s">
        <v>231</v>
      </c>
      <c r="P64" s="5" t="s">
        <v>232</v>
      </c>
      <c r="Q64" s="9">
        <v>446.3</v>
      </c>
    </row>
    <row r="65" spans="1:17" ht="16.8" thickBot="1" x14ac:dyDescent="0.35">
      <c r="A65" s="1" t="s">
        <v>52</v>
      </c>
      <c r="B65" s="2">
        <v>43732</v>
      </c>
      <c r="C65" s="2">
        <v>43734</v>
      </c>
      <c r="D65" s="1" t="s">
        <v>1</v>
      </c>
      <c r="E65" s="1">
        <v>405</v>
      </c>
      <c r="F65" s="1">
        <v>38</v>
      </c>
      <c r="G65" s="1">
        <v>42.3</v>
      </c>
      <c r="H65" s="1">
        <v>30</v>
      </c>
      <c r="I65" s="1">
        <v>36.950000000000003</v>
      </c>
      <c r="J65" s="1">
        <v>36.799999999999997</v>
      </c>
      <c r="K65" s="1">
        <v>36.950000000000003</v>
      </c>
      <c r="L65" s="1">
        <v>50</v>
      </c>
      <c r="M65" s="1">
        <v>303.72000000000003</v>
      </c>
      <c r="N65" s="1">
        <v>25.28</v>
      </c>
      <c r="O65" s="1" t="s">
        <v>233</v>
      </c>
      <c r="P65" s="4">
        <v>-39875</v>
      </c>
      <c r="Q65" s="10">
        <v>440.9</v>
      </c>
    </row>
    <row r="66" spans="1:17" ht="16.8" thickBot="1" x14ac:dyDescent="0.35">
      <c r="A66" s="5" t="s">
        <v>52</v>
      </c>
      <c r="B66" s="6">
        <v>43733</v>
      </c>
      <c r="C66" s="6">
        <v>43734</v>
      </c>
      <c r="D66" s="5" t="s">
        <v>1</v>
      </c>
      <c r="E66" s="5">
        <v>405</v>
      </c>
      <c r="F66" s="5">
        <v>33</v>
      </c>
      <c r="G66" s="5">
        <v>33</v>
      </c>
      <c r="H66" s="5">
        <v>26.15</v>
      </c>
      <c r="I66" s="5">
        <v>30.95</v>
      </c>
      <c r="J66" s="5">
        <v>30.95</v>
      </c>
      <c r="K66" s="5">
        <v>30.95</v>
      </c>
      <c r="L66" s="5">
        <v>63</v>
      </c>
      <c r="M66" s="5">
        <v>376.6</v>
      </c>
      <c r="N66" s="5">
        <v>25.77</v>
      </c>
      <c r="O66" s="5" t="s">
        <v>55</v>
      </c>
      <c r="P66" s="8">
        <v>-34375</v>
      </c>
      <c r="Q66" s="9">
        <v>434.2</v>
      </c>
    </row>
    <row r="67" spans="1:17" ht="16.8" thickBot="1" x14ac:dyDescent="0.35">
      <c r="A67" s="1" t="s">
        <v>52</v>
      </c>
      <c r="B67" s="2">
        <v>43734</v>
      </c>
      <c r="C67" s="2">
        <v>43734</v>
      </c>
      <c r="D67" s="1" t="s">
        <v>1</v>
      </c>
      <c r="E67" s="1">
        <v>405</v>
      </c>
      <c r="F67" s="1">
        <v>38.1</v>
      </c>
      <c r="G67" s="1">
        <v>48</v>
      </c>
      <c r="H67" s="1">
        <v>38.1</v>
      </c>
      <c r="I67" s="1">
        <v>46.65</v>
      </c>
      <c r="J67" s="1">
        <v>46.45</v>
      </c>
      <c r="K67" s="1">
        <v>0</v>
      </c>
      <c r="L67" s="1">
        <v>61</v>
      </c>
      <c r="M67" s="1">
        <v>377.5</v>
      </c>
      <c r="N67" s="1">
        <v>37.81</v>
      </c>
      <c r="O67" s="1" t="s">
        <v>234</v>
      </c>
      <c r="P67" s="4">
        <v>-60500</v>
      </c>
      <c r="Q67" s="10">
        <v>451.95</v>
      </c>
    </row>
    <row r="68" spans="1:17" ht="15" thickBot="1" x14ac:dyDescent="0.35"/>
    <row r="69" spans="1:17" ht="64.8" x14ac:dyDescent="0.3">
      <c r="A69" s="69" t="s">
        <v>43</v>
      </c>
      <c r="B69" s="69" t="s">
        <v>7</v>
      </c>
      <c r="C69" s="69" t="s">
        <v>18</v>
      </c>
      <c r="D69" s="18" t="s">
        <v>19</v>
      </c>
      <c r="E69" s="69" t="s">
        <v>21</v>
      </c>
      <c r="F69" s="69" t="s">
        <v>22</v>
      </c>
      <c r="G69" s="69" t="s">
        <v>23</v>
      </c>
      <c r="H69" s="69" t="s">
        <v>24</v>
      </c>
      <c r="I69" s="69" t="s">
        <v>14</v>
      </c>
      <c r="J69" s="69" t="s">
        <v>25</v>
      </c>
      <c r="K69" s="69" t="s">
        <v>26</v>
      </c>
      <c r="L69" s="69" t="s">
        <v>27</v>
      </c>
      <c r="M69" s="18" t="s">
        <v>28</v>
      </c>
      <c r="N69" s="18" t="s">
        <v>31</v>
      </c>
      <c r="O69" s="69" t="s">
        <v>32</v>
      </c>
      <c r="P69" s="69" t="s">
        <v>33</v>
      </c>
      <c r="Q69" s="69" t="s">
        <v>34</v>
      </c>
    </row>
    <row r="70" spans="1:17" ht="16.2" x14ac:dyDescent="0.3">
      <c r="A70" s="70"/>
      <c r="B70" s="70"/>
      <c r="C70" s="70"/>
      <c r="D70" s="19" t="s">
        <v>20</v>
      </c>
      <c r="E70" s="70"/>
      <c r="F70" s="70"/>
      <c r="G70" s="70"/>
      <c r="H70" s="70"/>
      <c r="I70" s="70"/>
      <c r="J70" s="70"/>
      <c r="K70" s="70"/>
      <c r="L70" s="70"/>
      <c r="M70" s="19" t="s">
        <v>29</v>
      </c>
      <c r="N70" s="19" t="s">
        <v>29</v>
      </c>
      <c r="O70" s="70"/>
      <c r="P70" s="70"/>
      <c r="Q70" s="70"/>
    </row>
    <row r="71" spans="1:17" ht="16.8" thickBot="1" x14ac:dyDescent="0.35">
      <c r="A71" s="71"/>
      <c r="B71" s="71"/>
      <c r="C71" s="71"/>
      <c r="D71" s="20"/>
      <c r="E71" s="71"/>
      <c r="F71" s="71"/>
      <c r="G71" s="71"/>
      <c r="H71" s="71"/>
      <c r="I71" s="71"/>
      <c r="J71" s="71"/>
      <c r="K71" s="71"/>
      <c r="L71" s="71"/>
      <c r="M71" s="20" t="s">
        <v>30</v>
      </c>
      <c r="N71" s="20" t="s">
        <v>30</v>
      </c>
      <c r="O71" s="71"/>
      <c r="P71" s="71"/>
      <c r="Q71" s="71"/>
    </row>
    <row r="72" spans="1:17" ht="16.8" thickBot="1" x14ac:dyDescent="0.35">
      <c r="A72" s="1" t="s">
        <v>52</v>
      </c>
      <c r="B72" s="2">
        <v>43717</v>
      </c>
      <c r="C72" s="2">
        <v>43734</v>
      </c>
      <c r="D72" s="1" t="s">
        <v>5</v>
      </c>
      <c r="E72" s="1">
        <v>390</v>
      </c>
      <c r="F72" s="1">
        <v>8.8000000000000007</v>
      </c>
      <c r="G72" s="1">
        <v>9.3000000000000007</v>
      </c>
      <c r="H72" s="1">
        <v>4.9000000000000004</v>
      </c>
      <c r="I72" s="1">
        <v>6.25</v>
      </c>
      <c r="J72" s="1">
        <v>6.05</v>
      </c>
      <c r="K72" s="1">
        <v>6.25</v>
      </c>
      <c r="L72" s="4">
        <v>2400</v>
      </c>
      <c r="M72" s="3">
        <v>13083.84</v>
      </c>
      <c r="N72" s="1">
        <v>213.84</v>
      </c>
      <c r="O72" s="1" t="s">
        <v>235</v>
      </c>
      <c r="P72" s="1" t="s">
        <v>236</v>
      </c>
      <c r="Q72" s="10">
        <v>395.45</v>
      </c>
    </row>
    <row r="73" spans="1:17" ht="16.8" thickBot="1" x14ac:dyDescent="0.35">
      <c r="A73" s="5" t="s">
        <v>52</v>
      </c>
      <c r="B73" s="6">
        <v>43719</v>
      </c>
      <c r="C73" s="6">
        <v>43734</v>
      </c>
      <c r="D73" s="5" t="s">
        <v>5</v>
      </c>
      <c r="E73" s="5">
        <v>390</v>
      </c>
      <c r="F73" s="5">
        <v>6.5</v>
      </c>
      <c r="G73" s="5">
        <v>6.9</v>
      </c>
      <c r="H73" s="5">
        <v>4.8</v>
      </c>
      <c r="I73" s="5">
        <v>6.25</v>
      </c>
      <c r="J73" s="5">
        <v>6.35</v>
      </c>
      <c r="K73" s="5">
        <v>6.25</v>
      </c>
      <c r="L73" s="8">
        <v>1676</v>
      </c>
      <c r="M73" s="7">
        <v>9119.84</v>
      </c>
      <c r="N73" s="5">
        <v>132.29</v>
      </c>
      <c r="O73" s="5" t="s">
        <v>237</v>
      </c>
      <c r="P73" s="8">
        <v>-17875</v>
      </c>
      <c r="Q73" s="9">
        <v>394.6</v>
      </c>
    </row>
    <row r="74" spans="1:17" ht="16.8" thickBot="1" x14ac:dyDescent="0.35">
      <c r="A74" s="1" t="s">
        <v>52</v>
      </c>
      <c r="B74" s="2">
        <v>43720</v>
      </c>
      <c r="C74" s="2">
        <v>43734</v>
      </c>
      <c r="D74" s="1" t="s">
        <v>5</v>
      </c>
      <c r="E74" s="1">
        <v>390</v>
      </c>
      <c r="F74" s="1">
        <v>3.85</v>
      </c>
      <c r="G74" s="1">
        <v>4.3499999999999996</v>
      </c>
      <c r="H74" s="1">
        <v>2.35</v>
      </c>
      <c r="I74" s="1">
        <v>3.2</v>
      </c>
      <c r="J74" s="1">
        <v>3.15</v>
      </c>
      <c r="K74" s="1">
        <v>3.2</v>
      </c>
      <c r="L74" s="4">
        <v>2295</v>
      </c>
      <c r="M74" s="3">
        <v>12396.59</v>
      </c>
      <c r="N74" s="1">
        <v>89.66</v>
      </c>
      <c r="O74" s="1" t="s">
        <v>238</v>
      </c>
      <c r="P74" s="1" t="s">
        <v>239</v>
      </c>
      <c r="Q74" s="10">
        <v>402.7</v>
      </c>
    </row>
    <row r="75" spans="1:17" ht="16.8" thickBot="1" x14ac:dyDescent="0.35">
      <c r="A75" s="5" t="s">
        <v>52</v>
      </c>
      <c r="B75" s="6">
        <v>43721</v>
      </c>
      <c r="C75" s="6">
        <v>43734</v>
      </c>
      <c r="D75" s="5" t="s">
        <v>5</v>
      </c>
      <c r="E75" s="5">
        <v>390</v>
      </c>
      <c r="F75" s="5">
        <v>2</v>
      </c>
      <c r="G75" s="5">
        <v>3.8</v>
      </c>
      <c r="H75" s="5">
        <v>1.1000000000000001</v>
      </c>
      <c r="I75" s="5">
        <v>1.2</v>
      </c>
      <c r="J75" s="5">
        <v>1.25</v>
      </c>
      <c r="K75" s="5">
        <v>1.2</v>
      </c>
      <c r="L75" s="8">
        <v>1893</v>
      </c>
      <c r="M75" s="7">
        <v>10209.540000000001</v>
      </c>
      <c r="N75" s="5">
        <v>58.33</v>
      </c>
      <c r="O75" s="5" t="s">
        <v>240</v>
      </c>
      <c r="P75" s="5" t="s">
        <v>241</v>
      </c>
      <c r="Q75" s="9">
        <v>413.4</v>
      </c>
    </row>
    <row r="76" spans="1:17" ht="16.8" thickBot="1" x14ac:dyDescent="0.35">
      <c r="A76" s="1" t="s">
        <v>52</v>
      </c>
      <c r="B76" s="2">
        <v>43724</v>
      </c>
      <c r="C76" s="2">
        <v>43734</v>
      </c>
      <c r="D76" s="1" t="s">
        <v>5</v>
      </c>
      <c r="E76" s="1">
        <v>390</v>
      </c>
      <c r="F76" s="1">
        <v>1.55</v>
      </c>
      <c r="G76" s="1">
        <v>1.6</v>
      </c>
      <c r="H76" s="1">
        <v>1</v>
      </c>
      <c r="I76" s="1">
        <v>1.25</v>
      </c>
      <c r="J76" s="1">
        <v>1.25</v>
      </c>
      <c r="K76" s="1">
        <v>1.25</v>
      </c>
      <c r="L76" s="1">
        <v>969</v>
      </c>
      <c r="M76" s="3">
        <v>5213.59</v>
      </c>
      <c r="N76" s="1">
        <v>17.329999999999998</v>
      </c>
      <c r="O76" s="1" t="s">
        <v>242</v>
      </c>
      <c r="P76" s="1" t="s">
        <v>243</v>
      </c>
      <c r="Q76" s="10">
        <v>412.15</v>
      </c>
    </row>
    <row r="77" spans="1:17" ht="16.8" thickBot="1" x14ac:dyDescent="0.35">
      <c r="A77" s="5" t="s">
        <v>52</v>
      </c>
      <c r="B77" s="6">
        <v>43725</v>
      </c>
      <c r="C77" s="6">
        <v>43734</v>
      </c>
      <c r="D77" s="5" t="s">
        <v>5</v>
      </c>
      <c r="E77" s="5">
        <v>390</v>
      </c>
      <c r="F77" s="5">
        <v>1.8</v>
      </c>
      <c r="G77" s="5">
        <v>4.25</v>
      </c>
      <c r="H77" s="5">
        <v>1.35</v>
      </c>
      <c r="I77" s="5">
        <v>3.7</v>
      </c>
      <c r="J77" s="5">
        <v>3.75</v>
      </c>
      <c r="K77" s="5">
        <v>3.7</v>
      </c>
      <c r="L77" s="8">
        <v>2332</v>
      </c>
      <c r="M77" s="7">
        <v>12584.86</v>
      </c>
      <c r="N77" s="5">
        <v>79.510000000000005</v>
      </c>
      <c r="O77" s="5" t="s">
        <v>244</v>
      </c>
      <c r="P77" s="5" t="s">
        <v>245</v>
      </c>
      <c r="Q77" s="9">
        <v>400.65</v>
      </c>
    </row>
    <row r="78" spans="1:17" ht="16.8" thickBot="1" x14ac:dyDescent="0.35">
      <c r="A78" s="1" t="s">
        <v>52</v>
      </c>
      <c r="B78" s="2">
        <v>43726</v>
      </c>
      <c r="C78" s="2">
        <v>43734</v>
      </c>
      <c r="D78" s="1" t="s">
        <v>5</v>
      </c>
      <c r="E78" s="1">
        <v>390</v>
      </c>
      <c r="F78" s="1">
        <v>2.4500000000000002</v>
      </c>
      <c r="G78" s="1">
        <v>4.55</v>
      </c>
      <c r="H78" s="1">
        <v>2.35</v>
      </c>
      <c r="I78" s="1">
        <v>3.3</v>
      </c>
      <c r="J78" s="1">
        <v>2.85</v>
      </c>
      <c r="K78" s="1">
        <v>3.3</v>
      </c>
      <c r="L78" s="4">
        <v>1834</v>
      </c>
      <c r="M78" s="3">
        <v>9916.91</v>
      </c>
      <c r="N78" s="1">
        <v>82.08</v>
      </c>
      <c r="O78" s="1" t="s">
        <v>246</v>
      </c>
      <c r="P78" s="4">
        <v>42625</v>
      </c>
      <c r="Q78" s="10">
        <v>399.35</v>
      </c>
    </row>
    <row r="79" spans="1:17" ht="16.8" thickBot="1" x14ac:dyDescent="0.35">
      <c r="A79" s="5" t="s">
        <v>52</v>
      </c>
      <c r="B79" s="6">
        <v>43727</v>
      </c>
      <c r="C79" s="6">
        <v>43734</v>
      </c>
      <c r="D79" s="5" t="s">
        <v>5</v>
      </c>
      <c r="E79" s="5">
        <v>390</v>
      </c>
      <c r="F79" s="5">
        <v>4.5</v>
      </c>
      <c r="G79" s="5">
        <v>9.3000000000000007</v>
      </c>
      <c r="H79" s="5">
        <v>4.45</v>
      </c>
      <c r="I79" s="5">
        <v>8.15</v>
      </c>
      <c r="J79" s="5">
        <v>8.5500000000000007</v>
      </c>
      <c r="K79" s="5">
        <v>8.15</v>
      </c>
      <c r="L79" s="8">
        <v>3399</v>
      </c>
      <c r="M79" s="7">
        <v>18558.419999999998</v>
      </c>
      <c r="N79" s="5">
        <v>331.28</v>
      </c>
      <c r="O79" s="5" t="s">
        <v>247</v>
      </c>
      <c r="P79" s="8">
        <v>-46750</v>
      </c>
      <c r="Q79" s="9">
        <v>386.6</v>
      </c>
    </row>
    <row r="80" spans="1:17" ht="16.8" thickBot="1" x14ac:dyDescent="0.35">
      <c r="A80" s="1" t="s">
        <v>52</v>
      </c>
      <c r="B80" s="2">
        <v>43728</v>
      </c>
      <c r="C80" s="2">
        <v>43734</v>
      </c>
      <c r="D80" s="1" t="s">
        <v>5</v>
      </c>
      <c r="E80" s="1">
        <v>390</v>
      </c>
      <c r="F80" s="1">
        <v>6</v>
      </c>
      <c r="G80" s="1">
        <v>7.75</v>
      </c>
      <c r="H80" s="1">
        <v>0.6</v>
      </c>
      <c r="I80" s="1">
        <v>0.85</v>
      </c>
      <c r="J80" s="1">
        <v>0.6</v>
      </c>
      <c r="K80" s="1">
        <v>0.85</v>
      </c>
      <c r="L80" s="4">
        <v>4684</v>
      </c>
      <c r="M80" s="3">
        <v>25284.639999999999</v>
      </c>
      <c r="N80" s="1">
        <v>166.69</v>
      </c>
      <c r="O80" s="1" t="s">
        <v>248</v>
      </c>
      <c r="P80" s="1" t="s">
        <v>249</v>
      </c>
      <c r="Q80" s="10">
        <v>417.5</v>
      </c>
    </row>
    <row r="81" spans="1:17" ht="16.8" thickBot="1" x14ac:dyDescent="0.35">
      <c r="A81" s="5" t="s">
        <v>52</v>
      </c>
      <c r="B81" s="6">
        <v>43731</v>
      </c>
      <c r="C81" s="6">
        <v>43734</v>
      </c>
      <c r="D81" s="5" t="s">
        <v>5</v>
      </c>
      <c r="E81" s="5">
        <v>390</v>
      </c>
      <c r="F81" s="5">
        <v>0.65</v>
      </c>
      <c r="G81" s="5">
        <v>0.65</v>
      </c>
      <c r="H81" s="5">
        <v>0.25</v>
      </c>
      <c r="I81" s="5">
        <v>0.4</v>
      </c>
      <c r="J81" s="5">
        <v>0.5</v>
      </c>
      <c r="K81" s="5">
        <v>0.4</v>
      </c>
      <c r="L81" s="5">
        <v>513</v>
      </c>
      <c r="M81" s="7">
        <v>2753.39</v>
      </c>
      <c r="N81" s="5">
        <v>2.4300000000000002</v>
      </c>
      <c r="O81" s="5" t="s">
        <v>250</v>
      </c>
      <c r="P81" s="5" t="s">
        <v>251</v>
      </c>
      <c r="Q81" s="9">
        <v>446.3</v>
      </c>
    </row>
    <row r="82" spans="1:17" ht="16.8" thickBot="1" x14ac:dyDescent="0.35">
      <c r="A82" s="1" t="s">
        <v>52</v>
      </c>
      <c r="B82" s="2">
        <v>43732</v>
      </c>
      <c r="C82" s="2">
        <v>43734</v>
      </c>
      <c r="D82" s="1" t="s">
        <v>5</v>
      </c>
      <c r="E82" s="1">
        <v>390</v>
      </c>
      <c r="F82" s="1">
        <v>0.25</v>
      </c>
      <c r="G82" s="1">
        <v>0.45</v>
      </c>
      <c r="H82" s="1">
        <v>0.2</v>
      </c>
      <c r="I82" s="1">
        <v>0.2</v>
      </c>
      <c r="J82" s="1">
        <v>0.2</v>
      </c>
      <c r="K82" s="1">
        <v>0.2</v>
      </c>
      <c r="L82" s="1">
        <v>360</v>
      </c>
      <c r="M82" s="3">
        <v>1931.77</v>
      </c>
      <c r="N82" s="1">
        <v>1.27</v>
      </c>
      <c r="O82" s="1" t="s">
        <v>252</v>
      </c>
      <c r="P82" s="4">
        <v>71500</v>
      </c>
      <c r="Q82" s="10">
        <v>440.9</v>
      </c>
    </row>
    <row r="83" spans="1:17" ht="16.8" thickBot="1" x14ac:dyDescent="0.35">
      <c r="A83" s="5" t="s">
        <v>52</v>
      </c>
      <c r="B83" s="6">
        <v>43733</v>
      </c>
      <c r="C83" s="6">
        <v>43734</v>
      </c>
      <c r="D83" s="5" t="s">
        <v>5</v>
      </c>
      <c r="E83" s="5">
        <v>390</v>
      </c>
      <c r="F83" s="5">
        <v>0.2</v>
      </c>
      <c r="G83" s="5">
        <v>0.2</v>
      </c>
      <c r="H83" s="5">
        <v>0.05</v>
      </c>
      <c r="I83" s="5">
        <v>0.05</v>
      </c>
      <c r="J83" s="5">
        <v>0.05</v>
      </c>
      <c r="K83" s="5">
        <v>0.05</v>
      </c>
      <c r="L83" s="5">
        <v>401</v>
      </c>
      <c r="M83" s="7">
        <v>2150.7399999999998</v>
      </c>
      <c r="N83" s="5">
        <v>0.37</v>
      </c>
      <c r="O83" s="5" t="s">
        <v>253</v>
      </c>
      <c r="P83" s="5" t="s">
        <v>254</v>
      </c>
      <c r="Q83" s="9">
        <v>434.2</v>
      </c>
    </row>
    <row r="84" spans="1:17" ht="16.8" thickBot="1" x14ac:dyDescent="0.35">
      <c r="A84" s="1" t="s">
        <v>52</v>
      </c>
      <c r="B84" s="2">
        <v>43734</v>
      </c>
      <c r="C84" s="2">
        <v>43734</v>
      </c>
      <c r="D84" s="1" t="s">
        <v>5</v>
      </c>
      <c r="E84" s="1">
        <v>390</v>
      </c>
      <c r="F84" s="1">
        <v>0.05</v>
      </c>
      <c r="G84" s="1">
        <v>0.05</v>
      </c>
      <c r="H84" s="1">
        <v>0.05</v>
      </c>
      <c r="I84" s="1">
        <v>0.05</v>
      </c>
      <c r="J84" s="1">
        <v>0.05</v>
      </c>
      <c r="K84" s="1">
        <v>0</v>
      </c>
      <c r="L84" s="1">
        <v>139</v>
      </c>
      <c r="M84" s="1">
        <v>745.48</v>
      </c>
      <c r="N84" s="1">
        <v>0.1</v>
      </c>
      <c r="O84" s="1" t="s">
        <v>255</v>
      </c>
      <c r="P84" s="1" t="s">
        <v>256</v>
      </c>
      <c r="Q84" s="10">
        <v>451.95</v>
      </c>
    </row>
    <row r="85" spans="1:17" ht="15" thickBot="1" x14ac:dyDescent="0.35"/>
    <row r="86" spans="1:17" ht="64.8" x14ac:dyDescent="0.3">
      <c r="A86" s="69" t="s">
        <v>17</v>
      </c>
      <c r="B86" s="69" t="s">
        <v>7</v>
      </c>
      <c r="C86" s="69" t="s">
        <v>18</v>
      </c>
      <c r="D86" s="18" t="s">
        <v>19</v>
      </c>
      <c r="E86" s="69" t="s">
        <v>21</v>
      </c>
      <c r="F86" s="69" t="s">
        <v>22</v>
      </c>
      <c r="G86" s="69" t="s">
        <v>23</v>
      </c>
      <c r="H86" s="69" t="s">
        <v>24</v>
      </c>
      <c r="I86" s="69" t="s">
        <v>14</v>
      </c>
      <c r="J86" s="69" t="s">
        <v>25</v>
      </c>
      <c r="K86" s="69" t="s">
        <v>26</v>
      </c>
      <c r="L86" s="69" t="s">
        <v>27</v>
      </c>
      <c r="M86" s="18" t="s">
        <v>28</v>
      </c>
      <c r="N86" s="18" t="s">
        <v>31</v>
      </c>
      <c r="O86" s="69" t="s">
        <v>32</v>
      </c>
      <c r="P86" s="69" t="s">
        <v>33</v>
      </c>
      <c r="Q86" s="69" t="s">
        <v>34</v>
      </c>
    </row>
    <row r="87" spans="1:17" ht="16.2" x14ac:dyDescent="0.3">
      <c r="A87" s="70"/>
      <c r="B87" s="70"/>
      <c r="C87" s="70"/>
      <c r="D87" s="19" t="s">
        <v>20</v>
      </c>
      <c r="E87" s="70"/>
      <c r="F87" s="70"/>
      <c r="G87" s="70"/>
      <c r="H87" s="70"/>
      <c r="I87" s="70"/>
      <c r="J87" s="70"/>
      <c r="K87" s="70"/>
      <c r="L87" s="70"/>
      <c r="M87" s="19" t="s">
        <v>29</v>
      </c>
      <c r="N87" s="19" t="s">
        <v>29</v>
      </c>
      <c r="O87" s="70"/>
      <c r="P87" s="70"/>
      <c r="Q87" s="70"/>
    </row>
    <row r="88" spans="1:17" ht="16.8" thickBot="1" x14ac:dyDescent="0.35">
      <c r="A88" s="71"/>
      <c r="B88" s="71"/>
      <c r="C88" s="71"/>
      <c r="D88" s="20"/>
      <c r="E88" s="71"/>
      <c r="F88" s="71"/>
      <c r="G88" s="71"/>
      <c r="H88" s="71"/>
      <c r="I88" s="71"/>
      <c r="J88" s="71"/>
      <c r="K88" s="71"/>
      <c r="L88" s="71"/>
      <c r="M88" s="20" t="s">
        <v>30</v>
      </c>
      <c r="N88" s="20" t="s">
        <v>30</v>
      </c>
      <c r="O88" s="71"/>
      <c r="P88" s="71"/>
      <c r="Q88" s="71"/>
    </row>
    <row r="89" spans="1:17" ht="16.8" thickBot="1" x14ac:dyDescent="0.35">
      <c r="A89" s="1" t="s">
        <v>52</v>
      </c>
      <c r="B89" s="2">
        <v>43735</v>
      </c>
      <c r="C89" s="2">
        <v>43769</v>
      </c>
      <c r="D89" s="1" t="s">
        <v>1</v>
      </c>
      <c r="E89" s="1">
        <v>455</v>
      </c>
      <c r="F89" s="1">
        <v>15.2</v>
      </c>
      <c r="G89" s="1">
        <v>17.55</v>
      </c>
      <c r="H89" s="1">
        <v>13.5</v>
      </c>
      <c r="I89" s="1">
        <v>15.5</v>
      </c>
      <c r="J89" s="1">
        <v>15.75</v>
      </c>
      <c r="K89" s="1">
        <v>15.5</v>
      </c>
      <c r="L89" s="1">
        <v>726</v>
      </c>
      <c r="M89" s="3">
        <v>4694.5</v>
      </c>
      <c r="N89" s="1">
        <v>152.46</v>
      </c>
      <c r="O89" s="1" t="s">
        <v>259</v>
      </c>
      <c r="P89" s="1" t="s">
        <v>260</v>
      </c>
      <c r="Q89" s="10">
        <v>449.2</v>
      </c>
    </row>
    <row r="90" spans="1:17" ht="16.8" thickBot="1" x14ac:dyDescent="0.35">
      <c r="A90" s="5" t="s">
        <v>52</v>
      </c>
      <c r="B90" s="6">
        <v>43738</v>
      </c>
      <c r="C90" s="6">
        <v>43769</v>
      </c>
      <c r="D90" s="5" t="s">
        <v>1</v>
      </c>
      <c r="E90" s="5">
        <v>455</v>
      </c>
      <c r="F90" s="5">
        <v>13.45</v>
      </c>
      <c r="G90" s="5">
        <v>13.45</v>
      </c>
      <c r="H90" s="5">
        <v>8.15</v>
      </c>
      <c r="I90" s="5">
        <v>9</v>
      </c>
      <c r="J90" s="5">
        <v>8.75</v>
      </c>
      <c r="K90" s="5">
        <v>9</v>
      </c>
      <c r="L90" s="5">
        <v>845</v>
      </c>
      <c r="M90" s="7">
        <v>5400.07</v>
      </c>
      <c r="N90" s="5">
        <v>113.54</v>
      </c>
      <c r="O90" s="5" t="s">
        <v>215</v>
      </c>
      <c r="P90" s="8">
        <v>44000</v>
      </c>
      <c r="Q90" s="9">
        <v>433.7</v>
      </c>
    </row>
    <row r="91" spans="1:17" ht="16.8" thickBot="1" x14ac:dyDescent="0.35">
      <c r="A91" s="1" t="s">
        <v>52</v>
      </c>
      <c r="B91" s="2">
        <v>43739</v>
      </c>
      <c r="C91" s="2">
        <v>43769</v>
      </c>
      <c r="D91" s="1" t="s">
        <v>1</v>
      </c>
      <c r="E91" s="1">
        <v>455</v>
      </c>
      <c r="F91" s="1">
        <v>10.25</v>
      </c>
      <c r="G91" s="1">
        <v>11.95</v>
      </c>
      <c r="H91" s="1">
        <v>5.35</v>
      </c>
      <c r="I91" s="1">
        <v>6.45</v>
      </c>
      <c r="J91" s="1">
        <v>6.55</v>
      </c>
      <c r="K91" s="1">
        <v>6.45</v>
      </c>
      <c r="L91" s="4">
        <v>1405</v>
      </c>
      <c r="M91" s="3">
        <v>8961.36</v>
      </c>
      <c r="N91" s="1">
        <v>171.33</v>
      </c>
      <c r="O91" s="1" t="s">
        <v>261</v>
      </c>
      <c r="P91" s="1" t="s">
        <v>236</v>
      </c>
      <c r="Q91" s="10">
        <v>424.6</v>
      </c>
    </row>
    <row r="92" spans="1:17" ht="16.8" thickBot="1" x14ac:dyDescent="0.35">
      <c r="A92" s="5" t="s">
        <v>52</v>
      </c>
      <c r="B92" s="6">
        <v>43741</v>
      </c>
      <c r="C92" s="6">
        <v>43769</v>
      </c>
      <c r="D92" s="5" t="s">
        <v>1</v>
      </c>
      <c r="E92" s="5">
        <v>455</v>
      </c>
      <c r="F92" s="5">
        <v>4.5</v>
      </c>
      <c r="G92" s="5">
        <v>8.9499999999999993</v>
      </c>
      <c r="H92" s="5">
        <v>4.5</v>
      </c>
      <c r="I92" s="5">
        <v>6.95</v>
      </c>
      <c r="J92" s="5">
        <v>6.95</v>
      </c>
      <c r="K92" s="5">
        <v>6.95</v>
      </c>
      <c r="L92" s="5">
        <v>389</v>
      </c>
      <c r="M92" s="7">
        <v>2475.23</v>
      </c>
      <c r="N92" s="5">
        <v>41.55</v>
      </c>
      <c r="O92" s="5" t="s">
        <v>262</v>
      </c>
      <c r="P92" s="8">
        <v>-34375</v>
      </c>
      <c r="Q92" s="9">
        <v>427.3</v>
      </c>
    </row>
    <row r="93" spans="1:17" ht="16.8" thickBot="1" x14ac:dyDescent="0.35">
      <c r="A93" s="1" t="s">
        <v>52</v>
      </c>
      <c r="B93" s="2">
        <v>43742</v>
      </c>
      <c r="C93" s="2">
        <v>43769</v>
      </c>
      <c r="D93" s="1" t="s">
        <v>1</v>
      </c>
      <c r="E93" s="1">
        <v>455</v>
      </c>
      <c r="F93" s="1">
        <v>7.5</v>
      </c>
      <c r="G93" s="1">
        <v>7.55</v>
      </c>
      <c r="H93" s="1">
        <v>3.7</v>
      </c>
      <c r="I93" s="1">
        <v>3.9</v>
      </c>
      <c r="J93" s="1">
        <v>3.8</v>
      </c>
      <c r="K93" s="1">
        <v>3.9</v>
      </c>
      <c r="L93" s="1">
        <v>613</v>
      </c>
      <c r="M93" s="3">
        <v>3879.24</v>
      </c>
      <c r="N93" s="1">
        <v>44.15</v>
      </c>
      <c r="O93" s="1" t="s">
        <v>263</v>
      </c>
      <c r="P93" s="4">
        <v>-61875</v>
      </c>
      <c r="Q93" s="10">
        <v>413.9</v>
      </c>
    </row>
    <row r="94" spans="1:17" ht="16.8" thickBot="1" x14ac:dyDescent="0.35">
      <c r="A94" s="5" t="s">
        <v>52</v>
      </c>
      <c r="B94" s="6">
        <v>43745</v>
      </c>
      <c r="C94" s="6">
        <v>43769</v>
      </c>
      <c r="D94" s="5" t="s">
        <v>1</v>
      </c>
      <c r="E94" s="5">
        <v>455</v>
      </c>
      <c r="F94" s="5">
        <v>3.65</v>
      </c>
      <c r="G94" s="5">
        <v>4.8499999999999996</v>
      </c>
      <c r="H94" s="5">
        <v>3.45</v>
      </c>
      <c r="I94" s="5">
        <v>3.6</v>
      </c>
      <c r="J94" s="5">
        <v>3.65</v>
      </c>
      <c r="K94" s="5">
        <v>3.6</v>
      </c>
      <c r="L94" s="5">
        <v>323</v>
      </c>
      <c r="M94" s="7">
        <v>2039.24</v>
      </c>
      <c r="N94" s="5">
        <v>18.47</v>
      </c>
      <c r="O94" s="5" t="s">
        <v>264</v>
      </c>
      <c r="P94" s="8">
        <v>-46750</v>
      </c>
      <c r="Q94" s="9">
        <v>416.1</v>
      </c>
    </row>
    <row r="95" spans="1:17" ht="15" thickBot="1" x14ac:dyDescent="0.35"/>
    <row r="96" spans="1:17" ht="64.8" x14ac:dyDescent="0.3">
      <c r="A96" s="69" t="s">
        <v>17</v>
      </c>
      <c r="B96" s="69" t="s">
        <v>7</v>
      </c>
      <c r="C96" s="69" t="s">
        <v>18</v>
      </c>
      <c r="D96" s="18" t="s">
        <v>19</v>
      </c>
      <c r="E96" s="69" t="s">
        <v>21</v>
      </c>
      <c r="F96" s="69" t="s">
        <v>22</v>
      </c>
      <c r="G96" s="69" t="s">
        <v>23</v>
      </c>
      <c r="H96" s="69" t="s">
        <v>24</v>
      </c>
      <c r="I96" s="69" t="s">
        <v>14</v>
      </c>
      <c r="J96" s="69" t="s">
        <v>25</v>
      </c>
      <c r="K96" s="69" t="s">
        <v>26</v>
      </c>
      <c r="L96" s="69" t="s">
        <v>27</v>
      </c>
      <c r="M96" s="18" t="s">
        <v>28</v>
      </c>
      <c r="N96" s="18" t="s">
        <v>31</v>
      </c>
      <c r="O96" s="69" t="s">
        <v>32</v>
      </c>
      <c r="P96" s="69" t="s">
        <v>33</v>
      </c>
      <c r="Q96" s="69" t="s">
        <v>34</v>
      </c>
    </row>
    <row r="97" spans="1:17" ht="16.2" x14ac:dyDescent="0.3">
      <c r="A97" s="70"/>
      <c r="B97" s="70"/>
      <c r="C97" s="70"/>
      <c r="D97" s="19" t="s">
        <v>20</v>
      </c>
      <c r="E97" s="70"/>
      <c r="F97" s="70"/>
      <c r="G97" s="70"/>
      <c r="H97" s="70"/>
      <c r="I97" s="70"/>
      <c r="J97" s="70"/>
      <c r="K97" s="70"/>
      <c r="L97" s="70"/>
      <c r="M97" s="19" t="s">
        <v>29</v>
      </c>
      <c r="N97" s="19" t="s">
        <v>29</v>
      </c>
      <c r="O97" s="70"/>
      <c r="P97" s="70"/>
      <c r="Q97" s="70"/>
    </row>
    <row r="98" spans="1:17" ht="16.8" thickBot="1" x14ac:dyDescent="0.35">
      <c r="A98" s="71"/>
      <c r="B98" s="71"/>
      <c r="C98" s="71"/>
      <c r="D98" s="20"/>
      <c r="E98" s="71"/>
      <c r="F98" s="71"/>
      <c r="G98" s="71"/>
      <c r="H98" s="71"/>
      <c r="I98" s="71"/>
      <c r="J98" s="71"/>
      <c r="K98" s="71"/>
      <c r="L98" s="71"/>
      <c r="M98" s="20" t="s">
        <v>30</v>
      </c>
      <c r="N98" s="20" t="s">
        <v>30</v>
      </c>
      <c r="O98" s="71"/>
      <c r="P98" s="71"/>
      <c r="Q98" s="71"/>
    </row>
    <row r="99" spans="1:17" ht="16.8" thickBot="1" x14ac:dyDescent="0.35">
      <c r="A99" s="1" t="s">
        <v>52</v>
      </c>
      <c r="B99" s="2">
        <v>43735</v>
      </c>
      <c r="C99" s="2">
        <v>43769</v>
      </c>
      <c r="D99" s="1" t="s">
        <v>5</v>
      </c>
      <c r="E99" s="1">
        <v>445</v>
      </c>
      <c r="F99" s="1">
        <v>14.5</v>
      </c>
      <c r="G99" s="1">
        <v>16.2</v>
      </c>
      <c r="H99" s="1">
        <v>13.2</v>
      </c>
      <c r="I99" s="1">
        <v>13.65</v>
      </c>
      <c r="J99" s="1">
        <v>13.45</v>
      </c>
      <c r="K99" s="1">
        <v>13.65</v>
      </c>
      <c r="L99" s="1">
        <v>921</v>
      </c>
      <c r="M99" s="3">
        <v>5822.93</v>
      </c>
      <c r="N99" s="1">
        <v>187.56</v>
      </c>
      <c r="O99" s="1" t="s">
        <v>265</v>
      </c>
      <c r="P99" s="4">
        <v>41250</v>
      </c>
      <c r="Q99" s="10">
        <v>449.2</v>
      </c>
    </row>
    <row r="100" spans="1:17" ht="16.8" thickBot="1" x14ac:dyDescent="0.35">
      <c r="A100" s="5" t="s">
        <v>52</v>
      </c>
      <c r="B100" s="6">
        <v>43738</v>
      </c>
      <c r="C100" s="6">
        <v>43769</v>
      </c>
      <c r="D100" s="5" t="s">
        <v>5</v>
      </c>
      <c r="E100" s="5">
        <v>445</v>
      </c>
      <c r="F100" s="5">
        <v>15.5</v>
      </c>
      <c r="G100" s="5">
        <v>22.05</v>
      </c>
      <c r="H100" s="5">
        <v>14.6</v>
      </c>
      <c r="I100" s="5">
        <v>20.25</v>
      </c>
      <c r="J100" s="5">
        <v>20.399999999999999</v>
      </c>
      <c r="K100" s="5">
        <v>20.25</v>
      </c>
      <c r="L100" s="5">
        <v>671</v>
      </c>
      <c r="M100" s="7">
        <v>4280.0600000000004</v>
      </c>
      <c r="N100" s="5">
        <v>174.38</v>
      </c>
      <c r="O100" s="5" t="s">
        <v>266</v>
      </c>
      <c r="P100" s="8">
        <v>-48125</v>
      </c>
      <c r="Q100" s="9">
        <v>433.7</v>
      </c>
    </row>
    <row r="101" spans="1:17" ht="16.8" thickBot="1" x14ac:dyDescent="0.35">
      <c r="A101" s="1" t="s">
        <v>52</v>
      </c>
      <c r="B101" s="2">
        <v>43739</v>
      </c>
      <c r="C101" s="2">
        <v>43769</v>
      </c>
      <c r="D101" s="1" t="s">
        <v>5</v>
      </c>
      <c r="E101" s="1">
        <v>445</v>
      </c>
      <c r="F101" s="1">
        <v>15.95</v>
      </c>
      <c r="G101" s="1">
        <v>30</v>
      </c>
      <c r="H101" s="1">
        <v>15.25</v>
      </c>
      <c r="I101" s="1">
        <v>27</v>
      </c>
      <c r="J101" s="1">
        <v>25.5</v>
      </c>
      <c r="K101" s="1">
        <v>27</v>
      </c>
      <c r="L101" s="1">
        <v>345</v>
      </c>
      <c r="M101" s="3">
        <v>2206.59</v>
      </c>
      <c r="N101" s="1">
        <v>95.62</v>
      </c>
      <c r="O101" s="1" t="s">
        <v>60</v>
      </c>
      <c r="P101" s="4">
        <v>-4125</v>
      </c>
      <c r="Q101" s="10">
        <v>424.6</v>
      </c>
    </row>
    <row r="102" spans="1:17" ht="16.8" thickBot="1" x14ac:dyDescent="0.35">
      <c r="A102" s="5" t="s">
        <v>52</v>
      </c>
      <c r="B102" s="6">
        <v>43741</v>
      </c>
      <c r="C102" s="6">
        <v>43769</v>
      </c>
      <c r="D102" s="5" t="s">
        <v>5</v>
      </c>
      <c r="E102" s="5">
        <v>445</v>
      </c>
      <c r="F102" s="5">
        <v>27.5</v>
      </c>
      <c r="G102" s="5">
        <v>27.5</v>
      </c>
      <c r="H102" s="5">
        <v>21.85</v>
      </c>
      <c r="I102" s="5">
        <v>25.5</v>
      </c>
      <c r="J102" s="5">
        <v>25.75</v>
      </c>
      <c r="K102" s="5">
        <v>25.5</v>
      </c>
      <c r="L102" s="5">
        <v>52</v>
      </c>
      <c r="M102" s="5">
        <v>334.91</v>
      </c>
      <c r="N102" s="5">
        <v>16.739999999999998</v>
      </c>
      <c r="O102" s="5" t="s">
        <v>241</v>
      </c>
      <c r="P102" s="8">
        <v>-4125</v>
      </c>
      <c r="Q102" s="9">
        <v>427.3</v>
      </c>
    </row>
    <row r="103" spans="1:17" ht="16.8" thickBot="1" x14ac:dyDescent="0.35">
      <c r="A103" s="1" t="s">
        <v>52</v>
      </c>
      <c r="B103" s="2">
        <v>43742</v>
      </c>
      <c r="C103" s="2">
        <v>43769</v>
      </c>
      <c r="D103" s="1" t="s">
        <v>5</v>
      </c>
      <c r="E103" s="1">
        <v>445</v>
      </c>
      <c r="F103" s="1">
        <v>26.3</v>
      </c>
      <c r="G103" s="1">
        <v>32</v>
      </c>
      <c r="H103" s="1">
        <v>24.1</v>
      </c>
      <c r="I103" s="1">
        <v>32</v>
      </c>
      <c r="J103" s="1">
        <v>32</v>
      </c>
      <c r="K103" s="1">
        <v>42.5</v>
      </c>
      <c r="L103" s="1">
        <v>5</v>
      </c>
      <c r="M103" s="1">
        <v>32.5</v>
      </c>
      <c r="N103" s="1">
        <v>1.91</v>
      </c>
      <c r="O103" s="1" t="s">
        <v>267</v>
      </c>
      <c r="P103" s="4">
        <v>-1375</v>
      </c>
      <c r="Q103" s="10">
        <v>413.9</v>
      </c>
    </row>
    <row r="104" spans="1:17" ht="16.8" thickBot="1" x14ac:dyDescent="0.35">
      <c r="A104" s="5" t="s">
        <v>52</v>
      </c>
      <c r="B104" s="6">
        <v>43745</v>
      </c>
      <c r="C104" s="6">
        <v>43769</v>
      </c>
      <c r="D104" s="5" t="s">
        <v>5</v>
      </c>
      <c r="E104" s="5">
        <v>445</v>
      </c>
      <c r="F104" s="5">
        <v>31.2</v>
      </c>
      <c r="G104" s="5">
        <v>33.6</v>
      </c>
      <c r="H104" s="5">
        <v>29.7</v>
      </c>
      <c r="I104" s="5">
        <v>32.6</v>
      </c>
      <c r="J104" s="5">
        <v>32.6</v>
      </c>
      <c r="K104" s="5">
        <v>32.6</v>
      </c>
      <c r="L104" s="5">
        <v>10</v>
      </c>
      <c r="M104" s="5">
        <v>65.47</v>
      </c>
      <c r="N104" s="5">
        <v>4.28</v>
      </c>
      <c r="O104" s="5" t="s">
        <v>267</v>
      </c>
      <c r="P104" s="5">
        <v>0</v>
      </c>
      <c r="Q104" s="9">
        <v>416.1</v>
      </c>
    </row>
  </sheetData>
  <sortState ref="A2:C22">
    <sortCondition ref="A2:A22"/>
  </sortState>
  <mergeCells count="59">
    <mergeCell ref="G52:G54"/>
    <mergeCell ref="H52:H54"/>
    <mergeCell ref="H24:K24"/>
    <mergeCell ref="A52:A54"/>
    <mergeCell ref="B52:B54"/>
    <mergeCell ref="C52:C54"/>
    <mergeCell ref="E52:E54"/>
    <mergeCell ref="F52:F54"/>
    <mergeCell ref="G69:G71"/>
    <mergeCell ref="H69:H71"/>
    <mergeCell ref="I69:I71"/>
    <mergeCell ref="J69:J71"/>
    <mergeCell ref="K69:K71"/>
    <mergeCell ref="A69:A71"/>
    <mergeCell ref="B69:B71"/>
    <mergeCell ref="C69:C71"/>
    <mergeCell ref="E69:E71"/>
    <mergeCell ref="F69:F71"/>
    <mergeCell ref="L69:L71"/>
    <mergeCell ref="O69:O71"/>
    <mergeCell ref="P69:P71"/>
    <mergeCell ref="Q69:Q71"/>
    <mergeCell ref="H1:K1"/>
    <mergeCell ref="H16:K16"/>
    <mergeCell ref="L52:L54"/>
    <mergeCell ref="O52:O54"/>
    <mergeCell ref="P52:P54"/>
    <mergeCell ref="Q52:Q54"/>
    <mergeCell ref="I52:I54"/>
    <mergeCell ref="J52:J54"/>
    <mergeCell ref="K52:K54"/>
    <mergeCell ref="O86:O88"/>
    <mergeCell ref="A86:A88"/>
    <mergeCell ref="B86:B88"/>
    <mergeCell ref="C86:C88"/>
    <mergeCell ref="E86:E88"/>
    <mergeCell ref="F86:F88"/>
    <mergeCell ref="G86:G88"/>
    <mergeCell ref="Q96:Q98"/>
    <mergeCell ref="P86:P88"/>
    <mergeCell ref="Q86:Q88"/>
    <mergeCell ref="A96:A98"/>
    <mergeCell ref="B96:B98"/>
    <mergeCell ref="C96:C98"/>
    <mergeCell ref="E96:E98"/>
    <mergeCell ref="F96:F98"/>
    <mergeCell ref="G96:G98"/>
    <mergeCell ref="H96:H98"/>
    <mergeCell ref="I96:I98"/>
    <mergeCell ref="H86:H88"/>
    <mergeCell ref="I86:I88"/>
    <mergeCell ref="J86:J88"/>
    <mergeCell ref="K86:K88"/>
    <mergeCell ref="L86:L88"/>
    <mergeCell ref="J96:J98"/>
    <mergeCell ref="K96:K98"/>
    <mergeCell ref="L96:L98"/>
    <mergeCell ref="O96:O98"/>
    <mergeCell ref="P96:P9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44F8-094B-4ADB-A3DD-E01E0999ECF6}">
  <dimension ref="A1:Q145"/>
  <sheetViews>
    <sheetView tabSelected="1" topLeftCell="A64" workbookViewId="0">
      <selection activeCell="F72" sqref="F72"/>
    </sheetView>
  </sheetViews>
  <sheetFormatPr defaultRowHeight="14.4" x14ac:dyDescent="0.3"/>
  <cols>
    <col min="1" max="1" width="9.88671875" bestFit="1" customWidth="1"/>
    <col min="2" max="2" width="10.5546875" bestFit="1" customWidth="1"/>
    <col min="3" max="3" width="10.44140625" bestFit="1" customWidth="1"/>
    <col min="8" max="8" width="12.33203125" bestFit="1" customWidth="1"/>
    <col min="10" max="11" width="12.109375" bestFit="1" customWidth="1"/>
    <col min="13" max="13" width="12.21875" bestFit="1" customWidth="1"/>
  </cols>
  <sheetData>
    <row r="1" spans="1:11" x14ac:dyDescent="0.3">
      <c r="A1" s="44" t="s">
        <v>7</v>
      </c>
      <c r="B1" s="44" t="s">
        <v>17</v>
      </c>
      <c r="C1" s="44" t="s">
        <v>14</v>
      </c>
      <c r="D1" s="44" t="s">
        <v>57</v>
      </c>
      <c r="E1" s="44" t="s">
        <v>58</v>
      </c>
      <c r="F1" s="44" t="s">
        <v>39</v>
      </c>
      <c r="H1" s="72" t="s">
        <v>10</v>
      </c>
      <c r="I1" s="72"/>
      <c r="J1" s="72"/>
      <c r="K1" s="72"/>
    </row>
    <row r="2" spans="1:11" x14ac:dyDescent="0.3">
      <c r="A2" s="48">
        <v>43717</v>
      </c>
      <c r="B2" s="49" t="s">
        <v>0</v>
      </c>
      <c r="C2" s="50">
        <v>278</v>
      </c>
      <c r="D2" s="51">
        <v>4.8</v>
      </c>
      <c r="E2" s="51">
        <v>6.3</v>
      </c>
      <c r="F2" s="51">
        <f>D2+E2</f>
        <v>11.1</v>
      </c>
      <c r="H2" s="14" t="s">
        <v>9</v>
      </c>
      <c r="I2" s="45">
        <f>F2*-1</f>
        <v>-11.1</v>
      </c>
      <c r="J2" s="58">
        <v>3000</v>
      </c>
      <c r="K2" s="45">
        <f>I2*J2</f>
        <v>-33300</v>
      </c>
    </row>
    <row r="3" spans="1:11" x14ac:dyDescent="0.3">
      <c r="A3" s="52">
        <v>43719</v>
      </c>
      <c r="B3" s="53" t="s">
        <v>0</v>
      </c>
      <c r="C3" s="54">
        <v>285.25</v>
      </c>
      <c r="D3" s="55">
        <v>7.15</v>
      </c>
      <c r="E3" s="55">
        <v>3.25</v>
      </c>
      <c r="F3" s="55">
        <f t="shared" ref="F3:F22" si="0">D3+E3</f>
        <v>10.4</v>
      </c>
      <c r="H3" s="14" t="s">
        <v>11</v>
      </c>
      <c r="I3" s="45">
        <f>F12</f>
        <v>18.5</v>
      </c>
      <c r="J3" s="58">
        <v>3000</v>
      </c>
      <c r="K3" s="45">
        <f t="shared" ref="K3:K4" si="1">I3*J3</f>
        <v>55500</v>
      </c>
    </row>
    <row r="4" spans="1:11" x14ac:dyDescent="0.3">
      <c r="A4" s="48">
        <v>43720</v>
      </c>
      <c r="B4" s="49" t="s">
        <v>0</v>
      </c>
      <c r="C4" s="50">
        <v>287.05</v>
      </c>
      <c r="D4" s="51">
        <v>6.9</v>
      </c>
      <c r="E4" s="51">
        <v>2.75</v>
      </c>
      <c r="F4" s="51">
        <f t="shared" si="0"/>
        <v>9.65</v>
      </c>
      <c r="H4" s="14" t="s">
        <v>12</v>
      </c>
      <c r="I4" s="45">
        <f>I2+I3</f>
        <v>7.4</v>
      </c>
      <c r="J4" s="58">
        <v>3000</v>
      </c>
      <c r="K4" s="45">
        <f t="shared" si="1"/>
        <v>22200</v>
      </c>
    </row>
    <row r="5" spans="1:11" x14ac:dyDescent="0.3">
      <c r="A5" s="52">
        <v>43721</v>
      </c>
      <c r="B5" s="53" t="s">
        <v>0</v>
      </c>
      <c r="C5" s="54">
        <v>291.7</v>
      </c>
      <c r="D5" s="55">
        <v>10.3</v>
      </c>
      <c r="E5" s="55">
        <v>1.4</v>
      </c>
      <c r="F5" s="55">
        <f t="shared" si="0"/>
        <v>11.700000000000001</v>
      </c>
      <c r="H5" s="14" t="s">
        <v>40</v>
      </c>
      <c r="I5" s="15"/>
      <c r="J5" s="15"/>
      <c r="K5" s="15">
        <f>K4*100/ABS(K2)</f>
        <v>66.666666666666671</v>
      </c>
    </row>
    <row r="6" spans="1:11" x14ac:dyDescent="0.3">
      <c r="A6" s="48">
        <v>43724</v>
      </c>
      <c r="B6" s="49" t="s">
        <v>0</v>
      </c>
      <c r="C6" s="50">
        <v>284.7</v>
      </c>
      <c r="D6" s="51">
        <v>6.3</v>
      </c>
      <c r="E6" s="51">
        <v>2.5499999999999998</v>
      </c>
      <c r="F6" s="51">
        <f t="shared" si="0"/>
        <v>8.85</v>
      </c>
    </row>
    <row r="7" spans="1:11" x14ac:dyDescent="0.3">
      <c r="A7" s="52">
        <v>43725</v>
      </c>
      <c r="B7" s="53" t="s">
        <v>0</v>
      </c>
      <c r="C7" s="54">
        <v>273.95</v>
      </c>
      <c r="D7" s="55">
        <v>2.25</v>
      </c>
      <c r="E7" s="55">
        <v>6.3</v>
      </c>
      <c r="F7" s="55">
        <f t="shared" si="0"/>
        <v>8.5500000000000007</v>
      </c>
    </row>
    <row r="8" spans="1:11" x14ac:dyDescent="0.3">
      <c r="A8" s="48">
        <v>43726</v>
      </c>
      <c r="B8" s="49" t="s">
        <v>0</v>
      </c>
      <c r="C8" s="50">
        <v>280.39999999999998</v>
      </c>
      <c r="D8" s="51">
        <v>3.25</v>
      </c>
      <c r="E8" s="51">
        <v>3.35</v>
      </c>
      <c r="F8" s="51">
        <f t="shared" si="0"/>
        <v>6.6</v>
      </c>
    </row>
    <row r="9" spans="1:11" x14ac:dyDescent="0.3">
      <c r="A9" s="52">
        <v>43727</v>
      </c>
      <c r="B9" s="53" t="s">
        <v>0</v>
      </c>
      <c r="C9" s="54">
        <v>274.05</v>
      </c>
      <c r="D9" s="55">
        <v>1.75</v>
      </c>
      <c r="E9" s="55">
        <v>5.05</v>
      </c>
      <c r="F9" s="55">
        <f t="shared" si="0"/>
        <v>6.8</v>
      </c>
    </row>
    <row r="10" spans="1:11" x14ac:dyDescent="0.3">
      <c r="A10" s="48">
        <v>43728</v>
      </c>
      <c r="B10" s="49" t="s">
        <v>0</v>
      </c>
      <c r="C10" s="50">
        <v>301.7</v>
      </c>
      <c r="D10" s="51">
        <v>18.05</v>
      </c>
      <c r="E10" s="51">
        <v>0.8</v>
      </c>
      <c r="F10" s="51">
        <f t="shared" si="0"/>
        <v>18.850000000000001</v>
      </c>
    </row>
    <row r="11" spans="1:11" x14ac:dyDescent="0.3">
      <c r="A11" s="52">
        <v>43731</v>
      </c>
      <c r="B11" s="53" t="s">
        <v>0</v>
      </c>
      <c r="C11" s="54">
        <v>313.75</v>
      </c>
      <c r="D11" s="55">
        <v>28</v>
      </c>
      <c r="E11" s="55">
        <v>0.45</v>
      </c>
      <c r="F11" s="55">
        <f t="shared" si="0"/>
        <v>28.45</v>
      </c>
    </row>
    <row r="12" spans="1:11" x14ac:dyDescent="0.3">
      <c r="A12" s="48">
        <v>43732</v>
      </c>
      <c r="B12" s="49" t="s">
        <v>0</v>
      </c>
      <c r="C12" s="50">
        <v>302.60000000000002</v>
      </c>
      <c r="D12" s="51">
        <v>18.100000000000001</v>
      </c>
      <c r="E12" s="51">
        <v>0.4</v>
      </c>
      <c r="F12" s="51">
        <f t="shared" si="0"/>
        <v>18.5</v>
      </c>
    </row>
    <row r="13" spans="1:11" x14ac:dyDescent="0.3">
      <c r="A13" s="52">
        <v>43733</v>
      </c>
      <c r="B13" s="53" t="s">
        <v>0</v>
      </c>
      <c r="C13" s="54">
        <v>280.25</v>
      </c>
      <c r="D13" s="55">
        <v>1.65</v>
      </c>
      <c r="E13" s="55">
        <v>1.75</v>
      </c>
      <c r="F13" s="55">
        <f t="shared" si="0"/>
        <v>3.4</v>
      </c>
    </row>
    <row r="14" spans="1:11" x14ac:dyDescent="0.3">
      <c r="A14" s="48">
        <v>43734</v>
      </c>
      <c r="B14" s="49" t="s">
        <v>0</v>
      </c>
      <c r="C14" s="50">
        <v>281.85000000000002</v>
      </c>
      <c r="D14" s="51">
        <v>0.05</v>
      </c>
      <c r="E14" s="51">
        <v>0.05</v>
      </c>
      <c r="F14" s="51">
        <f t="shared" si="0"/>
        <v>0.1</v>
      </c>
    </row>
    <row r="16" spans="1:11" x14ac:dyDescent="0.3">
      <c r="A16" s="44" t="s">
        <v>7</v>
      </c>
      <c r="B16" s="44" t="s">
        <v>17</v>
      </c>
      <c r="C16" s="44" t="s">
        <v>14</v>
      </c>
      <c r="D16" s="44" t="s">
        <v>57</v>
      </c>
      <c r="E16" s="44" t="s">
        <v>58</v>
      </c>
      <c r="F16" s="44" t="s">
        <v>39</v>
      </c>
      <c r="H16" s="73" t="s">
        <v>10</v>
      </c>
      <c r="I16" s="74"/>
      <c r="J16" s="74"/>
      <c r="K16" s="75"/>
    </row>
    <row r="17" spans="1:11" x14ac:dyDescent="0.3">
      <c r="A17" s="52">
        <v>43735</v>
      </c>
      <c r="B17" s="53" t="s">
        <v>0</v>
      </c>
      <c r="C17" s="54">
        <v>281.2</v>
      </c>
      <c r="D17" s="55">
        <v>12.05</v>
      </c>
      <c r="E17" s="55">
        <v>9</v>
      </c>
      <c r="F17" s="55">
        <f t="shared" si="0"/>
        <v>21.05</v>
      </c>
      <c r="H17" s="14" t="s">
        <v>9</v>
      </c>
      <c r="I17" s="45">
        <f>F17*-1</f>
        <v>-21.05</v>
      </c>
      <c r="J17" s="58">
        <v>3000</v>
      </c>
      <c r="K17" s="45">
        <f>I17*J17</f>
        <v>-63150</v>
      </c>
    </row>
    <row r="18" spans="1:11" x14ac:dyDescent="0.3">
      <c r="A18" s="48">
        <v>43738</v>
      </c>
      <c r="B18" s="49" t="s">
        <v>0</v>
      </c>
      <c r="C18" s="50">
        <v>270.8</v>
      </c>
      <c r="D18" s="51">
        <v>8</v>
      </c>
      <c r="E18" s="51">
        <v>14</v>
      </c>
      <c r="F18" s="51">
        <f t="shared" si="0"/>
        <v>22</v>
      </c>
      <c r="H18" s="14" t="s">
        <v>11</v>
      </c>
      <c r="I18" s="45">
        <f>F22</f>
        <v>31.3</v>
      </c>
      <c r="J18" s="58">
        <v>3000</v>
      </c>
      <c r="K18" s="45">
        <f t="shared" ref="K18:K19" si="2">I18*J18</f>
        <v>93900</v>
      </c>
    </row>
    <row r="19" spans="1:11" x14ac:dyDescent="0.3">
      <c r="A19" s="52">
        <v>43739</v>
      </c>
      <c r="B19" s="53" t="s">
        <v>0</v>
      </c>
      <c r="C19" s="54">
        <v>255.95</v>
      </c>
      <c r="D19" s="55">
        <v>5.0999999999999996</v>
      </c>
      <c r="E19" s="55">
        <v>25.1</v>
      </c>
      <c r="F19" s="55">
        <f t="shared" si="0"/>
        <v>30.200000000000003</v>
      </c>
      <c r="H19" s="14" t="s">
        <v>12</v>
      </c>
      <c r="I19" s="45">
        <f>I17+I18</f>
        <v>10.25</v>
      </c>
      <c r="J19" s="58">
        <v>3000</v>
      </c>
      <c r="K19" s="45">
        <f t="shared" si="2"/>
        <v>30750</v>
      </c>
    </row>
    <row r="20" spans="1:11" x14ac:dyDescent="0.3">
      <c r="A20" s="48">
        <v>43741</v>
      </c>
      <c r="B20" s="49" t="s">
        <v>0</v>
      </c>
      <c r="C20" s="50">
        <v>254.15</v>
      </c>
      <c r="D20" s="51">
        <v>5</v>
      </c>
      <c r="E20" s="51">
        <v>25.75</v>
      </c>
      <c r="F20" s="51">
        <f t="shared" si="0"/>
        <v>30.75</v>
      </c>
      <c r="H20" s="14" t="s">
        <v>40</v>
      </c>
      <c r="I20" s="15"/>
      <c r="J20" s="15"/>
      <c r="K20" s="15">
        <f>K19*100/ABS(K17)</f>
        <v>48.693586698337292</v>
      </c>
    </row>
    <row r="21" spans="1:11" x14ac:dyDescent="0.3">
      <c r="A21" s="52">
        <v>43742</v>
      </c>
      <c r="B21" s="53" t="s">
        <v>0</v>
      </c>
      <c r="C21" s="54">
        <v>249.95</v>
      </c>
      <c r="D21" s="55">
        <v>3.2</v>
      </c>
      <c r="E21" s="55">
        <v>28.6</v>
      </c>
      <c r="F21" s="55">
        <f t="shared" si="0"/>
        <v>31.8</v>
      </c>
    </row>
    <row r="22" spans="1:11" x14ac:dyDescent="0.3">
      <c r="A22" s="25">
        <v>43745</v>
      </c>
      <c r="B22" s="26" t="s">
        <v>0</v>
      </c>
      <c r="C22" s="36">
        <v>249.1</v>
      </c>
      <c r="D22" s="51">
        <v>2.7</v>
      </c>
      <c r="E22" s="51">
        <v>28.6</v>
      </c>
      <c r="F22" s="51">
        <f t="shared" si="0"/>
        <v>31.3</v>
      </c>
    </row>
    <row r="24" spans="1:11" x14ac:dyDescent="0.3">
      <c r="A24" s="90" t="s">
        <v>7</v>
      </c>
      <c r="B24" s="91" t="s">
        <v>8</v>
      </c>
      <c r="C24" s="91" t="s">
        <v>14</v>
      </c>
      <c r="D24" s="91" t="s">
        <v>745</v>
      </c>
      <c r="E24" s="91" t="s">
        <v>746</v>
      </c>
      <c r="F24" s="92" t="s">
        <v>39</v>
      </c>
      <c r="H24" s="72" t="s">
        <v>10</v>
      </c>
      <c r="I24" s="72"/>
      <c r="J24" s="72"/>
      <c r="K24" s="72"/>
    </row>
    <row r="25" spans="1:11" x14ac:dyDescent="0.3">
      <c r="A25" s="52">
        <v>43678</v>
      </c>
      <c r="B25" s="53" t="s">
        <v>0</v>
      </c>
      <c r="C25" s="54">
        <v>319.14999999999998</v>
      </c>
      <c r="D25" s="55">
        <v>10.55</v>
      </c>
      <c r="E25" s="55">
        <v>11</v>
      </c>
      <c r="F25" s="55">
        <f>D25+E25</f>
        <v>21.55</v>
      </c>
      <c r="H25" s="61" t="s">
        <v>9</v>
      </c>
      <c r="I25" s="45">
        <f>F25*-1</f>
        <v>-21.55</v>
      </c>
      <c r="J25" s="58">
        <v>1375</v>
      </c>
      <c r="K25" s="45">
        <f>I25*J25</f>
        <v>-29631.25</v>
      </c>
    </row>
    <row r="26" spans="1:11" x14ac:dyDescent="0.3">
      <c r="A26" s="48">
        <v>43679</v>
      </c>
      <c r="B26" s="49" t="s">
        <v>0</v>
      </c>
      <c r="C26" s="50">
        <v>310.39999999999998</v>
      </c>
      <c r="D26" s="51">
        <v>6.35</v>
      </c>
      <c r="E26" s="51">
        <v>14.6</v>
      </c>
      <c r="F26" s="51">
        <f t="shared" ref="F26:F43" si="3">D26+E26</f>
        <v>20.95</v>
      </c>
      <c r="H26" s="61" t="s">
        <v>11</v>
      </c>
      <c r="I26" s="45">
        <f>F39</f>
        <v>44.949999999999996</v>
      </c>
      <c r="J26" s="58">
        <v>1375</v>
      </c>
      <c r="K26" s="45">
        <f t="shared" ref="K26:K27" si="4">I26*J26</f>
        <v>61806.249999999993</v>
      </c>
    </row>
    <row r="27" spans="1:11" x14ac:dyDescent="0.3">
      <c r="A27" s="52">
        <v>43682</v>
      </c>
      <c r="B27" s="53" t="s">
        <v>0</v>
      </c>
      <c r="C27" s="54">
        <v>302</v>
      </c>
      <c r="D27" s="55">
        <v>3</v>
      </c>
      <c r="E27" s="55">
        <v>18.2</v>
      </c>
      <c r="F27" s="55">
        <f t="shared" si="3"/>
        <v>21.2</v>
      </c>
      <c r="H27" s="61" t="s">
        <v>12</v>
      </c>
      <c r="I27" s="45">
        <f>I25+I26</f>
        <v>23.399999999999995</v>
      </c>
      <c r="J27" s="58">
        <v>1375</v>
      </c>
      <c r="K27" s="45">
        <f t="shared" si="4"/>
        <v>32174.999999999993</v>
      </c>
    </row>
    <row r="28" spans="1:11" x14ac:dyDescent="0.3">
      <c r="A28" s="48">
        <v>43683</v>
      </c>
      <c r="B28" s="49" t="s">
        <v>0</v>
      </c>
      <c r="C28" s="50">
        <v>303.10000000000002</v>
      </c>
      <c r="D28" s="51">
        <v>2.9</v>
      </c>
      <c r="E28" s="51">
        <v>17.2</v>
      </c>
      <c r="F28" s="51">
        <f t="shared" si="3"/>
        <v>20.099999999999998</v>
      </c>
      <c r="H28" s="61" t="s">
        <v>40</v>
      </c>
      <c r="I28" s="15"/>
      <c r="J28" s="15"/>
      <c r="K28" s="15">
        <f>K27*100/ABS(K25)</f>
        <v>108.58468677494196</v>
      </c>
    </row>
    <row r="29" spans="1:11" x14ac:dyDescent="0.3">
      <c r="A29" s="52">
        <v>43684</v>
      </c>
      <c r="B29" s="53" t="s">
        <v>0</v>
      </c>
      <c r="C29" s="54">
        <v>291.2</v>
      </c>
      <c r="D29" s="55">
        <v>1.25</v>
      </c>
      <c r="E29" s="55">
        <v>26.25</v>
      </c>
      <c r="F29" s="55">
        <f t="shared" si="3"/>
        <v>27.5</v>
      </c>
    </row>
    <row r="30" spans="1:11" x14ac:dyDescent="0.3">
      <c r="A30" s="48">
        <v>43685</v>
      </c>
      <c r="B30" s="49" t="s">
        <v>0</v>
      </c>
      <c r="C30" s="50">
        <v>295.89999999999998</v>
      </c>
      <c r="D30" s="51">
        <v>1.55</v>
      </c>
      <c r="E30" s="51">
        <v>22.2</v>
      </c>
      <c r="F30" s="51">
        <f t="shared" si="3"/>
        <v>23.75</v>
      </c>
    </row>
    <row r="31" spans="1:11" x14ac:dyDescent="0.3">
      <c r="A31" s="52">
        <v>43686</v>
      </c>
      <c r="B31" s="53" t="s">
        <v>0</v>
      </c>
      <c r="C31" s="54">
        <v>292.10000000000002</v>
      </c>
      <c r="D31" s="55">
        <v>1.3</v>
      </c>
      <c r="E31" s="55">
        <v>25.6</v>
      </c>
      <c r="F31" s="55">
        <f t="shared" si="3"/>
        <v>26.900000000000002</v>
      </c>
    </row>
    <row r="32" spans="1:11" x14ac:dyDescent="0.3">
      <c r="A32" s="48">
        <v>43690</v>
      </c>
      <c r="B32" s="49" t="s">
        <v>0</v>
      </c>
      <c r="C32" s="50">
        <v>284.3</v>
      </c>
      <c r="D32" s="51">
        <v>0.8</v>
      </c>
      <c r="E32" s="51">
        <v>31.4</v>
      </c>
      <c r="F32" s="51">
        <f t="shared" si="3"/>
        <v>32.199999999999996</v>
      </c>
    </row>
    <row r="33" spans="1:11" x14ac:dyDescent="0.3">
      <c r="A33" s="52">
        <v>43691</v>
      </c>
      <c r="B33" s="53" t="s">
        <v>0</v>
      </c>
      <c r="C33" s="54">
        <v>289.75</v>
      </c>
      <c r="D33" s="55">
        <v>0.8</v>
      </c>
      <c r="E33" s="55">
        <v>25.55</v>
      </c>
      <c r="F33" s="55">
        <f t="shared" si="3"/>
        <v>26.35</v>
      </c>
    </row>
    <row r="34" spans="1:11" x14ac:dyDescent="0.3">
      <c r="A34" s="48">
        <v>43693</v>
      </c>
      <c r="B34" s="49" t="s">
        <v>0</v>
      </c>
      <c r="C34" s="50">
        <v>291.3</v>
      </c>
      <c r="D34" s="51">
        <v>0.85</v>
      </c>
      <c r="E34" s="51">
        <v>24.45</v>
      </c>
      <c r="F34" s="51">
        <f t="shared" si="3"/>
        <v>25.3</v>
      </c>
    </row>
    <row r="35" spans="1:11" x14ac:dyDescent="0.3">
      <c r="A35" s="52">
        <v>43696</v>
      </c>
      <c r="B35" s="53" t="s">
        <v>0</v>
      </c>
      <c r="C35" s="54">
        <v>287.05</v>
      </c>
      <c r="D35" s="55">
        <v>0.65</v>
      </c>
      <c r="E35" s="55">
        <v>28.9</v>
      </c>
      <c r="F35" s="55">
        <f t="shared" si="3"/>
        <v>29.549999999999997</v>
      </c>
    </row>
    <row r="36" spans="1:11" x14ac:dyDescent="0.3">
      <c r="A36" s="48">
        <v>43697</v>
      </c>
      <c r="B36" s="49" t="s">
        <v>0</v>
      </c>
      <c r="C36" s="50">
        <v>284.35000000000002</v>
      </c>
      <c r="D36" s="51">
        <v>0.45</v>
      </c>
      <c r="E36" s="51">
        <v>33.9</v>
      </c>
      <c r="F36" s="51">
        <f t="shared" si="3"/>
        <v>34.35</v>
      </c>
    </row>
    <row r="37" spans="1:11" x14ac:dyDescent="0.3">
      <c r="A37" s="52">
        <v>43698</v>
      </c>
      <c r="B37" s="53" t="s">
        <v>0</v>
      </c>
      <c r="C37" s="54">
        <v>277.85000000000002</v>
      </c>
      <c r="D37" s="55">
        <v>0.35</v>
      </c>
      <c r="E37" s="55">
        <v>37.4</v>
      </c>
      <c r="F37" s="55">
        <f t="shared" si="3"/>
        <v>37.75</v>
      </c>
    </row>
    <row r="38" spans="1:11" x14ac:dyDescent="0.3">
      <c r="A38" s="48">
        <v>43699</v>
      </c>
      <c r="B38" s="49" t="s">
        <v>0</v>
      </c>
      <c r="C38" s="50">
        <v>268.05</v>
      </c>
      <c r="D38" s="51">
        <v>0.2</v>
      </c>
      <c r="E38" s="51">
        <v>46.55</v>
      </c>
      <c r="F38" s="51">
        <f t="shared" si="3"/>
        <v>46.75</v>
      </c>
    </row>
    <row r="39" spans="1:11" x14ac:dyDescent="0.3">
      <c r="A39" s="52">
        <v>43700</v>
      </c>
      <c r="B39" s="53" t="s">
        <v>0</v>
      </c>
      <c r="C39" s="54">
        <v>271.60000000000002</v>
      </c>
      <c r="D39" s="55">
        <v>0.3</v>
      </c>
      <c r="E39" s="55">
        <v>44.65</v>
      </c>
      <c r="F39" s="55">
        <f t="shared" si="3"/>
        <v>44.949999999999996</v>
      </c>
    </row>
    <row r="40" spans="1:11" x14ac:dyDescent="0.3">
      <c r="A40" s="48">
        <v>43703</v>
      </c>
      <c r="B40" s="49" t="s">
        <v>0</v>
      </c>
      <c r="C40" s="50">
        <v>279.64999999999998</v>
      </c>
      <c r="D40" s="51">
        <v>0.3</v>
      </c>
      <c r="E40" s="51">
        <v>35.75</v>
      </c>
      <c r="F40" s="51">
        <f t="shared" si="3"/>
        <v>36.049999999999997</v>
      </c>
    </row>
    <row r="41" spans="1:11" x14ac:dyDescent="0.3">
      <c r="A41" s="52">
        <v>43704</v>
      </c>
      <c r="B41" s="53" t="s">
        <v>0</v>
      </c>
      <c r="C41" s="54">
        <v>285.25</v>
      </c>
      <c r="D41" s="55">
        <v>0.1</v>
      </c>
      <c r="E41" s="55">
        <v>32.6</v>
      </c>
      <c r="F41" s="55">
        <f t="shared" si="3"/>
        <v>32.700000000000003</v>
      </c>
    </row>
    <row r="42" spans="1:11" x14ac:dyDescent="0.3">
      <c r="A42" s="48">
        <v>43705</v>
      </c>
      <c r="B42" s="49" t="s">
        <v>0</v>
      </c>
      <c r="C42" s="50">
        <v>284.5</v>
      </c>
      <c r="D42" s="51">
        <v>0.1</v>
      </c>
      <c r="E42" s="51">
        <v>31</v>
      </c>
      <c r="F42" s="51">
        <f t="shared" si="3"/>
        <v>31.1</v>
      </c>
    </row>
    <row r="43" spans="1:11" x14ac:dyDescent="0.3">
      <c r="A43" s="52">
        <v>43706</v>
      </c>
      <c r="B43" s="53" t="s">
        <v>0</v>
      </c>
      <c r="C43" s="54">
        <v>274.35000000000002</v>
      </c>
      <c r="D43" s="55">
        <v>0.05</v>
      </c>
      <c r="E43" s="55">
        <v>40.950000000000003</v>
      </c>
      <c r="F43" s="55">
        <f t="shared" si="3"/>
        <v>41</v>
      </c>
    </row>
    <row r="45" spans="1:11" x14ac:dyDescent="0.3">
      <c r="A45" s="44" t="s">
        <v>7</v>
      </c>
      <c r="B45" s="44" t="s">
        <v>8</v>
      </c>
      <c r="C45" s="44" t="s">
        <v>14</v>
      </c>
      <c r="D45" s="44" t="s">
        <v>845</v>
      </c>
      <c r="E45" s="44" t="s">
        <v>846</v>
      </c>
      <c r="F45" s="44" t="s">
        <v>39</v>
      </c>
      <c r="H45" s="72" t="s">
        <v>10</v>
      </c>
      <c r="I45" s="72"/>
      <c r="J45" s="72"/>
      <c r="K45" s="72"/>
    </row>
    <row r="46" spans="1:11" x14ac:dyDescent="0.3">
      <c r="A46" s="52">
        <v>43647</v>
      </c>
      <c r="B46" s="53" t="s">
        <v>0</v>
      </c>
      <c r="C46" s="54">
        <v>362.9</v>
      </c>
      <c r="D46" s="55">
        <v>7.05</v>
      </c>
      <c r="E46" s="55">
        <v>8.6999999999999993</v>
      </c>
      <c r="F46" s="55">
        <f>D46+E46</f>
        <v>15.75</v>
      </c>
      <c r="H46" s="61" t="s">
        <v>9</v>
      </c>
      <c r="I46" s="45">
        <f>F46*-1</f>
        <v>-15.75</v>
      </c>
      <c r="J46" s="58">
        <v>3000</v>
      </c>
      <c r="K46" s="45">
        <f>I46*J46</f>
        <v>-47250</v>
      </c>
    </row>
    <row r="47" spans="1:11" x14ac:dyDescent="0.3">
      <c r="A47" s="48">
        <v>43648</v>
      </c>
      <c r="B47" s="49" t="s">
        <v>0</v>
      </c>
      <c r="C47" s="50">
        <v>365.7</v>
      </c>
      <c r="D47" s="51">
        <v>7.8</v>
      </c>
      <c r="E47" s="51">
        <v>7.45</v>
      </c>
      <c r="F47" s="51">
        <f t="shared" ref="F47:F64" si="5">D47+E47</f>
        <v>15.25</v>
      </c>
      <c r="H47" s="61" t="s">
        <v>11</v>
      </c>
      <c r="I47" s="45">
        <f>F62</f>
        <v>17.299999999999997</v>
      </c>
      <c r="J47" s="58">
        <v>3000</v>
      </c>
      <c r="K47" s="45">
        <f t="shared" ref="K47:K48" si="6">I47*J47</f>
        <v>51899.999999999993</v>
      </c>
    </row>
    <row r="48" spans="1:11" x14ac:dyDescent="0.3">
      <c r="A48" s="52">
        <v>43649</v>
      </c>
      <c r="B48" s="53" t="s">
        <v>0</v>
      </c>
      <c r="C48" s="54">
        <v>367.35</v>
      </c>
      <c r="D48" s="55">
        <v>8.25</v>
      </c>
      <c r="E48" s="55">
        <v>6.5</v>
      </c>
      <c r="F48" s="55">
        <f t="shared" si="5"/>
        <v>14.75</v>
      </c>
      <c r="H48" s="61" t="s">
        <v>12</v>
      </c>
      <c r="I48" s="45">
        <f>I46+I47</f>
        <v>1.5499999999999972</v>
      </c>
      <c r="J48" s="58">
        <v>3000</v>
      </c>
      <c r="K48" s="45">
        <f t="shared" si="6"/>
        <v>4649.9999999999918</v>
      </c>
    </row>
    <row r="49" spans="1:11" x14ac:dyDescent="0.3">
      <c r="A49" s="48">
        <v>43650</v>
      </c>
      <c r="B49" s="49" t="s">
        <v>0</v>
      </c>
      <c r="C49" s="50">
        <v>368.35</v>
      </c>
      <c r="D49" s="51">
        <v>8.9499999999999993</v>
      </c>
      <c r="E49" s="51">
        <v>6.15</v>
      </c>
      <c r="F49" s="51">
        <f t="shared" si="5"/>
        <v>15.1</v>
      </c>
      <c r="H49" s="61" t="s">
        <v>40</v>
      </c>
      <c r="I49" s="15"/>
      <c r="J49" s="15"/>
      <c r="K49" s="15">
        <f>K48*100/ABS(K46)</f>
        <v>9.8412698412698241</v>
      </c>
    </row>
    <row r="50" spans="1:11" x14ac:dyDescent="0.3">
      <c r="A50" s="52">
        <v>43651</v>
      </c>
      <c r="B50" s="53" t="s">
        <v>0</v>
      </c>
      <c r="C50" s="54">
        <v>371.45</v>
      </c>
      <c r="D50" s="55">
        <v>9.5500000000000007</v>
      </c>
      <c r="E50" s="55">
        <v>4.45</v>
      </c>
      <c r="F50" s="55">
        <f t="shared" si="5"/>
        <v>14</v>
      </c>
    </row>
    <row r="51" spans="1:11" x14ac:dyDescent="0.3">
      <c r="A51" s="48">
        <v>43654</v>
      </c>
      <c r="B51" s="49" t="s">
        <v>0</v>
      </c>
      <c r="C51" s="50">
        <v>357</v>
      </c>
      <c r="D51" s="51">
        <v>3.55</v>
      </c>
      <c r="E51" s="51">
        <v>9.6999999999999993</v>
      </c>
      <c r="F51" s="51">
        <f t="shared" si="5"/>
        <v>13.25</v>
      </c>
    </row>
    <row r="52" spans="1:11" x14ac:dyDescent="0.3">
      <c r="A52" s="52">
        <v>43655</v>
      </c>
      <c r="B52" s="53" t="s">
        <v>0</v>
      </c>
      <c r="C52" s="54">
        <v>360.55</v>
      </c>
      <c r="D52" s="55">
        <v>4.1500000000000004</v>
      </c>
      <c r="E52" s="55">
        <v>7.6</v>
      </c>
      <c r="F52" s="55">
        <f t="shared" si="5"/>
        <v>11.75</v>
      </c>
    </row>
    <row r="53" spans="1:11" x14ac:dyDescent="0.3">
      <c r="A53" s="48">
        <v>43656</v>
      </c>
      <c r="B53" s="49" t="s">
        <v>0</v>
      </c>
      <c r="C53" s="50">
        <v>355.05</v>
      </c>
      <c r="D53" s="51">
        <v>2.5499999999999998</v>
      </c>
      <c r="E53" s="51">
        <v>10.15</v>
      </c>
      <c r="F53" s="51">
        <f t="shared" si="5"/>
        <v>12.7</v>
      </c>
    </row>
    <row r="54" spans="1:11" x14ac:dyDescent="0.3">
      <c r="A54" s="52">
        <v>43657</v>
      </c>
      <c r="B54" s="53" t="s">
        <v>0</v>
      </c>
      <c r="C54" s="54">
        <v>363.2</v>
      </c>
      <c r="D54" s="55">
        <v>3.95</v>
      </c>
      <c r="E54" s="55">
        <v>5.4</v>
      </c>
      <c r="F54" s="55">
        <f t="shared" si="5"/>
        <v>9.3500000000000014</v>
      </c>
    </row>
    <row r="55" spans="1:11" x14ac:dyDescent="0.3">
      <c r="A55" s="48">
        <v>43658</v>
      </c>
      <c r="B55" s="49" t="s">
        <v>0</v>
      </c>
      <c r="C55" s="50">
        <v>363.85</v>
      </c>
      <c r="D55" s="51">
        <v>3.6</v>
      </c>
      <c r="E55" s="51">
        <v>4.4000000000000004</v>
      </c>
      <c r="F55" s="51">
        <f t="shared" si="5"/>
        <v>8</v>
      </c>
    </row>
    <row r="56" spans="1:11" x14ac:dyDescent="0.3">
      <c r="A56" s="52">
        <v>43661</v>
      </c>
      <c r="B56" s="53" t="s">
        <v>0</v>
      </c>
      <c r="C56" s="54">
        <v>360</v>
      </c>
      <c r="D56" s="55">
        <v>2.1</v>
      </c>
      <c r="E56" s="55">
        <v>5.65</v>
      </c>
      <c r="F56" s="55">
        <f t="shared" si="5"/>
        <v>7.75</v>
      </c>
    </row>
    <row r="57" spans="1:11" x14ac:dyDescent="0.3">
      <c r="A57" s="48">
        <v>43662</v>
      </c>
      <c r="B57" s="49" t="s">
        <v>0</v>
      </c>
      <c r="C57" s="50">
        <v>364.1</v>
      </c>
      <c r="D57" s="51">
        <v>2.95</v>
      </c>
      <c r="E57" s="51">
        <v>3.65</v>
      </c>
      <c r="F57" s="51">
        <f t="shared" si="5"/>
        <v>6.6</v>
      </c>
    </row>
    <row r="58" spans="1:11" x14ac:dyDescent="0.3">
      <c r="A58" s="52">
        <v>43663</v>
      </c>
      <c r="B58" s="53" t="s">
        <v>0</v>
      </c>
      <c r="C58" s="54">
        <v>372.1</v>
      </c>
      <c r="D58" s="55">
        <v>6.3</v>
      </c>
      <c r="E58" s="55">
        <v>1.8</v>
      </c>
      <c r="F58" s="55">
        <f t="shared" si="5"/>
        <v>8.1</v>
      </c>
    </row>
    <row r="59" spans="1:11" x14ac:dyDescent="0.3">
      <c r="A59" s="48">
        <v>43664</v>
      </c>
      <c r="B59" s="49" t="s">
        <v>0</v>
      </c>
      <c r="C59" s="50">
        <v>364.65</v>
      </c>
      <c r="D59" s="51">
        <v>2.6</v>
      </c>
      <c r="E59" s="51">
        <v>2.9</v>
      </c>
      <c r="F59" s="51">
        <f t="shared" si="5"/>
        <v>5.5</v>
      </c>
    </row>
    <row r="60" spans="1:11" x14ac:dyDescent="0.3">
      <c r="A60" s="52">
        <v>43665</v>
      </c>
      <c r="B60" s="53" t="s">
        <v>0</v>
      </c>
      <c r="C60" s="54">
        <v>356.9</v>
      </c>
      <c r="D60" s="55">
        <v>0.85</v>
      </c>
      <c r="E60" s="55">
        <v>5.8</v>
      </c>
      <c r="F60" s="55">
        <f t="shared" si="5"/>
        <v>6.6499999999999995</v>
      </c>
    </row>
    <row r="61" spans="1:11" x14ac:dyDescent="0.3">
      <c r="A61" s="48">
        <v>43668</v>
      </c>
      <c r="B61" s="49" t="s">
        <v>0</v>
      </c>
      <c r="C61" s="50">
        <v>351.9</v>
      </c>
      <c r="D61" s="51">
        <v>0.35</v>
      </c>
      <c r="E61" s="51">
        <v>9.15</v>
      </c>
      <c r="F61" s="51">
        <f t="shared" si="5"/>
        <v>9.5</v>
      </c>
    </row>
    <row r="62" spans="1:11" x14ac:dyDescent="0.3">
      <c r="A62" s="52">
        <v>43669</v>
      </c>
      <c r="B62" s="53" t="s">
        <v>0</v>
      </c>
      <c r="C62" s="54">
        <v>343.1</v>
      </c>
      <c r="D62" s="55">
        <v>0.15</v>
      </c>
      <c r="E62" s="55">
        <v>17.149999999999999</v>
      </c>
      <c r="F62" s="55">
        <f t="shared" si="5"/>
        <v>17.299999999999997</v>
      </c>
    </row>
    <row r="63" spans="1:11" x14ac:dyDescent="0.3">
      <c r="A63" s="48">
        <v>43670</v>
      </c>
      <c r="B63" s="49" t="s">
        <v>0</v>
      </c>
      <c r="C63" s="50">
        <v>340.2</v>
      </c>
      <c r="D63" s="51">
        <v>0.05</v>
      </c>
      <c r="E63" s="51">
        <v>19.3</v>
      </c>
      <c r="F63" s="51">
        <f t="shared" si="5"/>
        <v>19.350000000000001</v>
      </c>
    </row>
    <row r="64" spans="1:11" x14ac:dyDescent="0.3">
      <c r="A64" s="52">
        <v>43671</v>
      </c>
      <c r="B64" s="53" t="s">
        <v>0</v>
      </c>
      <c r="C64" s="54">
        <v>341.05</v>
      </c>
      <c r="D64" s="55">
        <v>0.05</v>
      </c>
      <c r="E64" s="55">
        <v>18.350000000000001</v>
      </c>
      <c r="F64" s="55">
        <f t="shared" si="5"/>
        <v>18.400000000000002</v>
      </c>
    </row>
    <row r="67" spans="1:11" x14ac:dyDescent="0.3">
      <c r="A67" s="44" t="s">
        <v>7</v>
      </c>
      <c r="B67" s="44" t="s">
        <v>8</v>
      </c>
      <c r="C67" s="44" t="s">
        <v>14</v>
      </c>
      <c r="D67" s="44" t="s">
        <v>967</v>
      </c>
      <c r="E67" s="44" t="s">
        <v>1025</v>
      </c>
      <c r="F67" s="44" t="s">
        <v>39</v>
      </c>
      <c r="H67" s="72" t="s">
        <v>10</v>
      </c>
      <c r="I67" s="72"/>
      <c r="J67" s="72"/>
      <c r="K67" s="72"/>
    </row>
    <row r="68" spans="1:11" x14ac:dyDescent="0.3">
      <c r="A68" s="68">
        <v>43616</v>
      </c>
      <c r="B68" s="54" t="s">
        <v>0</v>
      </c>
      <c r="C68" s="54">
        <v>353.35</v>
      </c>
      <c r="D68" s="55">
        <v>8.4499999999999993</v>
      </c>
      <c r="E68" s="55">
        <v>9.9</v>
      </c>
      <c r="F68" s="55">
        <f>D68+E68</f>
        <v>18.350000000000001</v>
      </c>
      <c r="H68" s="61" t="s">
        <v>9</v>
      </c>
      <c r="I68" s="45">
        <f>F68*-1</f>
        <v>-18.350000000000001</v>
      </c>
      <c r="J68" s="58">
        <v>3000</v>
      </c>
      <c r="K68" s="45">
        <f>I68*J68</f>
        <v>-55050.000000000007</v>
      </c>
    </row>
    <row r="69" spans="1:11" x14ac:dyDescent="0.3">
      <c r="A69" s="67">
        <v>43619</v>
      </c>
      <c r="B69" s="50" t="s">
        <v>0</v>
      </c>
      <c r="C69" s="50">
        <v>356.55</v>
      </c>
      <c r="D69" s="51">
        <v>9.0500000000000007</v>
      </c>
      <c r="E69" s="51">
        <v>8.1</v>
      </c>
      <c r="F69" s="51">
        <f t="shared" ref="F69:F86" si="7">D69+E69</f>
        <v>17.149999999999999</v>
      </c>
      <c r="H69" s="61" t="s">
        <v>11</v>
      </c>
      <c r="I69" s="45">
        <v>1.7</v>
      </c>
      <c r="J69" s="58">
        <v>3000</v>
      </c>
      <c r="K69" s="45">
        <f t="shared" ref="K69:K70" si="8">I69*J69</f>
        <v>5100</v>
      </c>
    </row>
    <row r="70" spans="1:11" x14ac:dyDescent="0.3">
      <c r="A70" s="68">
        <v>43620</v>
      </c>
      <c r="B70" s="54" t="s">
        <v>0</v>
      </c>
      <c r="C70" s="54">
        <v>354.35</v>
      </c>
      <c r="D70" s="55">
        <v>8.0500000000000007</v>
      </c>
      <c r="E70" s="55">
        <v>8.5</v>
      </c>
      <c r="F70" s="55">
        <f t="shared" si="7"/>
        <v>16.55</v>
      </c>
      <c r="H70" s="61" t="s">
        <v>12</v>
      </c>
      <c r="I70" s="45">
        <f>I68+I69</f>
        <v>-16.650000000000002</v>
      </c>
      <c r="J70" s="58">
        <v>3000</v>
      </c>
      <c r="K70" s="45">
        <f t="shared" si="8"/>
        <v>-49950.000000000007</v>
      </c>
    </row>
    <row r="71" spans="1:11" x14ac:dyDescent="0.3">
      <c r="A71" s="67">
        <v>43622</v>
      </c>
      <c r="B71" s="50" t="s">
        <v>0</v>
      </c>
      <c r="C71" s="50">
        <v>338.9</v>
      </c>
      <c r="D71" s="51">
        <v>3.05</v>
      </c>
      <c r="E71" s="51">
        <v>16.3</v>
      </c>
      <c r="F71" s="51">
        <f t="shared" si="7"/>
        <v>19.350000000000001</v>
      </c>
      <c r="H71" s="61" t="s">
        <v>40</v>
      </c>
      <c r="I71" s="15"/>
      <c r="J71" s="15"/>
      <c r="K71" s="15">
        <f>K70*100/ABS(K68)</f>
        <v>-90.735694822888291</v>
      </c>
    </row>
    <row r="72" spans="1:11" x14ac:dyDescent="0.3">
      <c r="A72" s="68">
        <v>43623</v>
      </c>
      <c r="B72" s="54" t="s">
        <v>0</v>
      </c>
      <c r="C72" s="54">
        <v>343.4</v>
      </c>
      <c r="D72" s="55">
        <v>3.55</v>
      </c>
      <c r="E72" s="55">
        <v>12.85</v>
      </c>
      <c r="F72" s="55">
        <f t="shared" si="7"/>
        <v>16.399999999999999</v>
      </c>
    </row>
    <row r="73" spans="1:11" x14ac:dyDescent="0.3">
      <c r="A73" s="67">
        <v>43626</v>
      </c>
      <c r="B73" s="50" t="s">
        <v>0</v>
      </c>
      <c r="C73" s="50">
        <v>345</v>
      </c>
      <c r="D73" s="51">
        <v>3.2</v>
      </c>
      <c r="E73" s="51">
        <v>11.15</v>
      </c>
      <c r="F73" s="51">
        <f t="shared" si="7"/>
        <v>14.350000000000001</v>
      </c>
    </row>
    <row r="74" spans="1:11" x14ac:dyDescent="0.3">
      <c r="A74" s="68">
        <v>43627</v>
      </c>
      <c r="B74" s="54" t="s">
        <v>0</v>
      </c>
      <c r="C74" s="54">
        <v>347.85</v>
      </c>
      <c r="D74" s="55">
        <v>3.3</v>
      </c>
      <c r="E74" s="55">
        <v>8.85</v>
      </c>
      <c r="F74" s="55">
        <f t="shared" si="7"/>
        <v>12.149999999999999</v>
      </c>
    </row>
    <row r="75" spans="1:11" x14ac:dyDescent="0.3">
      <c r="A75" s="67">
        <v>43628</v>
      </c>
      <c r="B75" s="50" t="s">
        <v>0</v>
      </c>
      <c r="C75" s="50">
        <v>345.65</v>
      </c>
      <c r="D75" s="51">
        <v>2.5</v>
      </c>
      <c r="E75" s="51">
        <v>9.6999999999999993</v>
      </c>
      <c r="F75" s="51">
        <f t="shared" si="7"/>
        <v>12.2</v>
      </c>
    </row>
    <row r="76" spans="1:11" x14ac:dyDescent="0.3">
      <c r="A76" s="68">
        <v>43629</v>
      </c>
      <c r="B76" s="54" t="s">
        <v>0</v>
      </c>
      <c r="C76" s="54">
        <v>347.25</v>
      </c>
      <c r="D76" s="55">
        <v>2.4500000000000002</v>
      </c>
      <c r="E76" s="55">
        <v>8.25</v>
      </c>
      <c r="F76" s="55">
        <f t="shared" si="7"/>
        <v>10.7</v>
      </c>
    </row>
    <row r="77" spans="1:11" x14ac:dyDescent="0.3">
      <c r="A77" s="67">
        <v>43630</v>
      </c>
      <c r="B77" s="50" t="s">
        <v>0</v>
      </c>
      <c r="C77" s="50">
        <v>344.8</v>
      </c>
      <c r="D77" s="51">
        <v>1.85</v>
      </c>
      <c r="E77" s="51">
        <v>9.25</v>
      </c>
      <c r="F77" s="51">
        <f t="shared" si="7"/>
        <v>11.1</v>
      </c>
    </row>
    <row r="78" spans="1:11" x14ac:dyDescent="0.3">
      <c r="A78" s="68">
        <v>43633</v>
      </c>
      <c r="B78" s="54" t="s">
        <v>0</v>
      </c>
      <c r="C78" s="54">
        <v>339.1</v>
      </c>
      <c r="D78" s="55">
        <v>0.9</v>
      </c>
      <c r="E78" s="55">
        <v>13</v>
      </c>
      <c r="F78" s="55">
        <f t="shared" si="7"/>
        <v>13.9</v>
      </c>
    </row>
    <row r="79" spans="1:11" x14ac:dyDescent="0.3">
      <c r="A79" s="67">
        <v>43634</v>
      </c>
      <c r="B79" s="50" t="s">
        <v>0</v>
      </c>
      <c r="C79" s="50">
        <v>341.2</v>
      </c>
      <c r="D79" s="51">
        <v>0.9</v>
      </c>
      <c r="E79" s="51">
        <v>11.15</v>
      </c>
      <c r="F79" s="51">
        <f t="shared" si="7"/>
        <v>12.05</v>
      </c>
    </row>
    <row r="80" spans="1:11" x14ac:dyDescent="0.3">
      <c r="A80" s="68">
        <v>43635</v>
      </c>
      <c r="B80" s="54" t="s">
        <v>0</v>
      </c>
      <c r="C80" s="54">
        <v>339.65</v>
      </c>
      <c r="D80" s="55">
        <v>0.75</v>
      </c>
      <c r="E80" s="55">
        <v>12.25</v>
      </c>
      <c r="F80" s="55">
        <f t="shared" si="7"/>
        <v>13</v>
      </c>
    </row>
    <row r="81" spans="1:17" x14ac:dyDescent="0.3">
      <c r="A81" s="67">
        <v>43636</v>
      </c>
      <c r="B81" s="50" t="s">
        <v>0</v>
      </c>
      <c r="C81" s="50">
        <v>345.85</v>
      </c>
      <c r="D81" s="51">
        <v>0.9</v>
      </c>
      <c r="E81" s="51">
        <v>6.8</v>
      </c>
      <c r="F81" s="51">
        <f t="shared" si="7"/>
        <v>7.7</v>
      </c>
    </row>
    <row r="82" spans="1:17" x14ac:dyDescent="0.3">
      <c r="A82" s="68">
        <v>43637</v>
      </c>
      <c r="B82" s="54" t="s">
        <v>0</v>
      </c>
      <c r="C82" s="54">
        <v>349.65</v>
      </c>
      <c r="D82" s="55">
        <v>1.1499999999999999</v>
      </c>
      <c r="E82" s="55">
        <v>4.5</v>
      </c>
      <c r="F82" s="55">
        <f t="shared" si="7"/>
        <v>5.65</v>
      </c>
    </row>
    <row r="83" spans="1:17" x14ac:dyDescent="0.3">
      <c r="A83" s="67">
        <v>43640</v>
      </c>
      <c r="B83" s="50" t="s">
        <v>0</v>
      </c>
      <c r="C83" s="50">
        <v>352.95</v>
      </c>
      <c r="D83" s="51">
        <v>1.25</v>
      </c>
      <c r="E83" s="51">
        <v>2.6</v>
      </c>
      <c r="F83" s="51">
        <f t="shared" si="7"/>
        <v>3.85</v>
      </c>
    </row>
    <row r="84" spans="1:17" x14ac:dyDescent="0.3">
      <c r="A84" s="68">
        <v>43641</v>
      </c>
      <c r="B84" s="54" t="s">
        <v>0</v>
      </c>
      <c r="C84" s="54">
        <v>356.05</v>
      </c>
      <c r="D84" s="55">
        <v>1.45</v>
      </c>
      <c r="E84" s="55">
        <v>1</v>
      </c>
      <c r="F84" s="55">
        <f t="shared" si="7"/>
        <v>2.4500000000000002</v>
      </c>
    </row>
    <row r="85" spans="1:17" x14ac:dyDescent="0.3">
      <c r="A85" s="67">
        <v>43642</v>
      </c>
      <c r="B85" s="50" t="s">
        <v>0</v>
      </c>
      <c r="C85" s="50">
        <v>358.4</v>
      </c>
      <c r="D85" s="51">
        <v>1.35</v>
      </c>
      <c r="E85" s="51">
        <v>0.3</v>
      </c>
      <c r="F85" s="51">
        <f t="shared" si="7"/>
        <v>1.6500000000000001</v>
      </c>
    </row>
    <row r="86" spans="1:17" x14ac:dyDescent="0.3">
      <c r="A86" s="68">
        <v>43643</v>
      </c>
      <c r="B86" s="54" t="s">
        <v>0</v>
      </c>
      <c r="C86" s="54">
        <v>361.75</v>
      </c>
      <c r="D86" s="55">
        <v>1.65</v>
      </c>
      <c r="E86" s="55">
        <v>0.05</v>
      </c>
      <c r="F86" s="55">
        <f t="shared" si="7"/>
        <v>1.7</v>
      </c>
    </row>
    <row r="90" spans="1:17" ht="15" thickBot="1" x14ac:dyDescent="0.35"/>
    <row r="91" spans="1:17" ht="64.8" x14ac:dyDescent="0.3">
      <c r="A91" s="69" t="s">
        <v>17</v>
      </c>
      <c r="B91" s="69" t="s">
        <v>7</v>
      </c>
      <c r="C91" s="69" t="s">
        <v>18</v>
      </c>
      <c r="D91" s="21" t="s">
        <v>19</v>
      </c>
      <c r="E91" s="69" t="s">
        <v>21</v>
      </c>
      <c r="F91" s="69" t="s">
        <v>22</v>
      </c>
      <c r="G91" s="69" t="s">
        <v>23</v>
      </c>
      <c r="H91" s="69" t="s">
        <v>24</v>
      </c>
      <c r="I91" s="69" t="s">
        <v>14</v>
      </c>
      <c r="J91" s="69" t="s">
        <v>25</v>
      </c>
      <c r="K91" s="69" t="s">
        <v>26</v>
      </c>
      <c r="L91" s="69" t="s">
        <v>27</v>
      </c>
      <c r="M91" s="18" t="s">
        <v>28</v>
      </c>
      <c r="N91" s="18" t="s">
        <v>31</v>
      </c>
      <c r="O91" s="69" t="s">
        <v>32</v>
      </c>
      <c r="P91" s="69" t="s">
        <v>33</v>
      </c>
      <c r="Q91" s="69" t="s">
        <v>34</v>
      </c>
    </row>
    <row r="92" spans="1:17" ht="16.2" x14ac:dyDescent="0.3">
      <c r="A92" s="70"/>
      <c r="B92" s="70"/>
      <c r="C92" s="70"/>
      <c r="D92" s="22" t="s">
        <v>20</v>
      </c>
      <c r="E92" s="70"/>
      <c r="F92" s="70"/>
      <c r="G92" s="70"/>
      <c r="H92" s="70"/>
      <c r="I92" s="70"/>
      <c r="J92" s="70"/>
      <c r="K92" s="70"/>
      <c r="L92" s="70"/>
      <c r="M92" s="19" t="s">
        <v>29</v>
      </c>
      <c r="N92" s="19" t="s">
        <v>29</v>
      </c>
      <c r="O92" s="70"/>
      <c r="P92" s="70"/>
      <c r="Q92" s="70"/>
    </row>
    <row r="93" spans="1:17" ht="16.8" thickBot="1" x14ac:dyDescent="0.35">
      <c r="A93" s="71"/>
      <c r="B93" s="71"/>
      <c r="C93" s="71"/>
      <c r="D93" s="23"/>
      <c r="E93" s="71"/>
      <c r="F93" s="71"/>
      <c r="G93" s="71"/>
      <c r="H93" s="71"/>
      <c r="I93" s="71"/>
      <c r="J93" s="71"/>
      <c r="K93" s="71"/>
      <c r="L93" s="71"/>
      <c r="M93" s="20" t="s">
        <v>30</v>
      </c>
      <c r="N93" s="20" t="s">
        <v>30</v>
      </c>
      <c r="O93" s="71"/>
      <c r="P93" s="71"/>
      <c r="Q93" s="71"/>
    </row>
    <row r="94" spans="1:17" ht="16.8" thickBot="1" x14ac:dyDescent="0.35">
      <c r="A94" s="1" t="s">
        <v>0</v>
      </c>
      <c r="B94" s="2">
        <v>43717</v>
      </c>
      <c r="C94" s="2">
        <v>43734</v>
      </c>
      <c r="D94" s="1" t="s">
        <v>1</v>
      </c>
      <c r="E94" s="1">
        <v>285</v>
      </c>
      <c r="F94" s="1">
        <v>3.45</v>
      </c>
      <c r="G94" s="1">
        <v>5.45</v>
      </c>
      <c r="H94" s="1">
        <v>3.45</v>
      </c>
      <c r="I94" s="1">
        <v>4.95</v>
      </c>
      <c r="J94" s="1">
        <v>4.8</v>
      </c>
      <c r="K94" s="1">
        <v>4.95</v>
      </c>
      <c r="L94" s="4">
        <v>1341</v>
      </c>
      <c r="M94" s="3">
        <v>11654.39</v>
      </c>
      <c r="N94" s="1">
        <v>188.84</v>
      </c>
      <c r="O94" s="1" t="s">
        <v>268</v>
      </c>
      <c r="P94" s="4">
        <v>-87000</v>
      </c>
      <c r="Q94" s="10">
        <v>278</v>
      </c>
    </row>
    <row r="95" spans="1:17" ht="16.8" thickBot="1" x14ac:dyDescent="0.35">
      <c r="A95" s="5" t="s">
        <v>0</v>
      </c>
      <c r="B95" s="6">
        <v>43719</v>
      </c>
      <c r="C95" s="6">
        <v>43734</v>
      </c>
      <c r="D95" s="5" t="s">
        <v>1</v>
      </c>
      <c r="E95" s="5">
        <v>285</v>
      </c>
      <c r="F95" s="5">
        <v>5.5</v>
      </c>
      <c r="G95" s="5">
        <v>7.4</v>
      </c>
      <c r="H95" s="5">
        <v>5.3</v>
      </c>
      <c r="I95" s="5">
        <v>7.25</v>
      </c>
      <c r="J95" s="5">
        <v>7.15</v>
      </c>
      <c r="K95" s="5">
        <v>7.25</v>
      </c>
      <c r="L95" s="8">
        <v>2465</v>
      </c>
      <c r="M95" s="7">
        <v>21558.86</v>
      </c>
      <c r="N95" s="5">
        <v>483.11</v>
      </c>
      <c r="O95" s="5" t="s">
        <v>269</v>
      </c>
      <c r="P95" s="5" t="s">
        <v>270</v>
      </c>
      <c r="Q95" s="9">
        <v>285.25</v>
      </c>
    </row>
    <row r="96" spans="1:17" ht="16.8" thickBot="1" x14ac:dyDescent="0.35">
      <c r="A96" s="1" t="s">
        <v>0</v>
      </c>
      <c r="B96" s="2">
        <v>43720</v>
      </c>
      <c r="C96" s="2">
        <v>43734</v>
      </c>
      <c r="D96" s="1" t="s">
        <v>1</v>
      </c>
      <c r="E96" s="1">
        <v>285</v>
      </c>
      <c r="F96" s="1">
        <v>7.95</v>
      </c>
      <c r="G96" s="1">
        <v>8.9</v>
      </c>
      <c r="H96" s="1">
        <v>6.5</v>
      </c>
      <c r="I96" s="1">
        <v>7.6</v>
      </c>
      <c r="J96" s="1">
        <v>6.9</v>
      </c>
      <c r="K96" s="1">
        <v>7.6</v>
      </c>
      <c r="L96" s="4">
        <v>1531</v>
      </c>
      <c r="M96" s="3">
        <v>13451.76</v>
      </c>
      <c r="N96" s="1">
        <v>361.71</v>
      </c>
      <c r="O96" s="1" t="s">
        <v>271</v>
      </c>
      <c r="P96" s="1" t="s">
        <v>272</v>
      </c>
      <c r="Q96" s="10">
        <v>287.05</v>
      </c>
    </row>
    <row r="97" spans="1:17" ht="16.8" thickBot="1" x14ac:dyDescent="0.35">
      <c r="A97" s="5" t="s">
        <v>0</v>
      </c>
      <c r="B97" s="6">
        <v>43721</v>
      </c>
      <c r="C97" s="6">
        <v>43734</v>
      </c>
      <c r="D97" s="5" t="s">
        <v>1</v>
      </c>
      <c r="E97" s="5">
        <v>285</v>
      </c>
      <c r="F97" s="5">
        <v>6.55</v>
      </c>
      <c r="G97" s="5">
        <v>10.65</v>
      </c>
      <c r="H97" s="5">
        <v>5.15</v>
      </c>
      <c r="I97" s="5">
        <v>10.199999999999999</v>
      </c>
      <c r="J97" s="5">
        <v>10.3</v>
      </c>
      <c r="K97" s="5">
        <v>10.199999999999999</v>
      </c>
      <c r="L97" s="8">
        <v>3012</v>
      </c>
      <c r="M97" s="7">
        <v>26402.78</v>
      </c>
      <c r="N97" s="5">
        <v>650.17999999999995</v>
      </c>
      <c r="O97" s="5" t="s">
        <v>273</v>
      </c>
      <c r="P97" s="5" t="s">
        <v>274</v>
      </c>
      <c r="Q97" s="9">
        <v>291.7</v>
      </c>
    </row>
    <row r="98" spans="1:17" ht="16.8" thickBot="1" x14ac:dyDescent="0.35">
      <c r="A98" s="1" t="s">
        <v>0</v>
      </c>
      <c r="B98" s="2">
        <v>43724</v>
      </c>
      <c r="C98" s="2">
        <v>43734</v>
      </c>
      <c r="D98" s="1" t="s">
        <v>1</v>
      </c>
      <c r="E98" s="1">
        <v>285</v>
      </c>
      <c r="F98" s="1">
        <v>7.7</v>
      </c>
      <c r="G98" s="1">
        <v>9.1999999999999993</v>
      </c>
      <c r="H98" s="1">
        <v>5.85</v>
      </c>
      <c r="I98" s="1">
        <v>6.3</v>
      </c>
      <c r="J98" s="1">
        <v>6.3</v>
      </c>
      <c r="K98" s="1">
        <v>6.3</v>
      </c>
      <c r="L98" s="4">
        <v>2097</v>
      </c>
      <c r="M98" s="3">
        <v>18377.830000000002</v>
      </c>
      <c r="N98" s="1">
        <v>448.48</v>
      </c>
      <c r="O98" s="1" t="s">
        <v>275</v>
      </c>
      <c r="P98" s="1" t="s">
        <v>276</v>
      </c>
      <c r="Q98" s="10">
        <v>284.7</v>
      </c>
    </row>
    <row r="99" spans="1:17" ht="16.8" thickBot="1" x14ac:dyDescent="0.35">
      <c r="A99" s="5" t="s">
        <v>0</v>
      </c>
      <c r="B99" s="6">
        <v>43725</v>
      </c>
      <c r="C99" s="6">
        <v>43734</v>
      </c>
      <c r="D99" s="5" t="s">
        <v>1</v>
      </c>
      <c r="E99" s="5">
        <v>285</v>
      </c>
      <c r="F99" s="5">
        <v>6</v>
      </c>
      <c r="G99" s="5">
        <v>6.8</v>
      </c>
      <c r="H99" s="5">
        <v>2</v>
      </c>
      <c r="I99" s="5">
        <v>2.2000000000000002</v>
      </c>
      <c r="J99" s="5">
        <v>2.25</v>
      </c>
      <c r="K99" s="5">
        <v>2.2000000000000002</v>
      </c>
      <c r="L99" s="8">
        <v>3521</v>
      </c>
      <c r="M99" s="7">
        <v>30510.57</v>
      </c>
      <c r="N99" s="5">
        <v>406.02</v>
      </c>
      <c r="O99" s="5" t="s">
        <v>277</v>
      </c>
      <c r="P99" s="5" t="s">
        <v>278</v>
      </c>
      <c r="Q99" s="9">
        <v>273.95</v>
      </c>
    </row>
    <row r="100" spans="1:17" ht="16.8" thickBot="1" x14ac:dyDescent="0.35">
      <c r="A100" s="1" t="s">
        <v>0</v>
      </c>
      <c r="B100" s="2">
        <v>43726</v>
      </c>
      <c r="C100" s="2">
        <v>43734</v>
      </c>
      <c r="D100" s="1" t="s">
        <v>1</v>
      </c>
      <c r="E100" s="1">
        <v>285</v>
      </c>
      <c r="F100" s="1">
        <v>2.8</v>
      </c>
      <c r="G100" s="1">
        <v>4.8499999999999996</v>
      </c>
      <c r="H100" s="1">
        <v>2.1</v>
      </c>
      <c r="I100" s="1">
        <v>3.4</v>
      </c>
      <c r="J100" s="1">
        <v>3.25</v>
      </c>
      <c r="K100" s="1">
        <v>3.4</v>
      </c>
      <c r="L100" s="4">
        <v>4312</v>
      </c>
      <c r="M100" s="3">
        <v>37310.800000000003</v>
      </c>
      <c r="N100" s="1">
        <v>443.2</v>
      </c>
      <c r="O100" s="1" t="s">
        <v>279</v>
      </c>
      <c r="P100" s="1" t="s">
        <v>280</v>
      </c>
      <c r="Q100" s="10">
        <v>280.39999999999998</v>
      </c>
    </row>
    <row r="101" spans="1:17" ht="16.8" thickBot="1" x14ac:dyDescent="0.35">
      <c r="A101" s="5" t="s">
        <v>0</v>
      </c>
      <c r="B101" s="6">
        <v>43727</v>
      </c>
      <c r="C101" s="6">
        <v>43734</v>
      </c>
      <c r="D101" s="5" t="s">
        <v>1</v>
      </c>
      <c r="E101" s="5">
        <v>285</v>
      </c>
      <c r="F101" s="5">
        <v>3.25</v>
      </c>
      <c r="G101" s="5">
        <v>3.25</v>
      </c>
      <c r="H101" s="5">
        <v>1.55</v>
      </c>
      <c r="I101" s="5">
        <v>1.75</v>
      </c>
      <c r="J101" s="5">
        <v>1.75</v>
      </c>
      <c r="K101" s="5">
        <v>1.75</v>
      </c>
      <c r="L101" s="8">
        <v>3158</v>
      </c>
      <c r="M101" s="7">
        <v>27201.09</v>
      </c>
      <c r="N101" s="5">
        <v>200.19</v>
      </c>
      <c r="O101" s="5" t="s">
        <v>281</v>
      </c>
      <c r="P101" s="5" t="s">
        <v>282</v>
      </c>
      <c r="Q101" s="9">
        <v>274.05</v>
      </c>
    </row>
    <row r="102" spans="1:17" ht="16.8" thickBot="1" x14ac:dyDescent="0.35">
      <c r="A102" s="1" t="s">
        <v>0</v>
      </c>
      <c r="B102" s="2">
        <v>43728</v>
      </c>
      <c r="C102" s="2">
        <v>43734</v>
      </c>
      <c r="D102" s="1" t="s">
        <v>1</v>
      </c>
      <c r="E102" s="1">
        <v>285</v>
      </c>
      <c r="F102" s="1">
        <v>1.55</v>
      </c>
      <c r="G102" s="1">
        <v>24</v>
      </c>
      <c r="H102" s="1">
        <v>0.95</v>
      </c>
      <c r="I102" s="1">
        <v>18.45</v>
      </c>
      <c r="J102" s="1">
        <v>18.05</v>
      </c>
      <c r="K102" s="1">
        <v>18.45</v>
      </c>
      <c r="L102" s="4">
        <v>8260</v>
      </c>
      <c r="M102" s="3">
        <v>71773.929999999993</v>
      </c>
      <c r="N102" s="3">
        <v>1150.93</v>
      </c>
      <c r="O102" s="1" t="s">
        <v>283</v>
      </c>
      <c r="P102" s="1" t="s">
        <v>284</v>
      </c>
      <c r="Q102" s="10">
        <v>301.7</v>
      </c>
    </row>
    <row r="103" spans="1:17" ht="16.8" thickBot="1" x14ac:dyDescent="0.35">
      <c r="A103" s="5" t="s">
        <v>0</v>
      </c>
      <c r="B103" s="6">
        <v>43731</v>
      </c>
      <c r="C103" s="6">
        <v>43734</v>
      </c>
      <c r="D103" s="5" t="s">
        <v>1</v>
      </c>
      <c r="E103" s="5">
        <v>285</v>
      </c>
      <c r="F103" s="5">
        <v>24.5</v>
      </c>
      <c r="G103" s="5">
        <v>29.6</v>
      </c>
      <c r="H103" s="5">
        <v>18.05</v>
      </c>
      <c r="I103" s="5">
        <v>28.15</v>
      </c>
      <c r="J103" s="5">
        <v>28</v>
      </c>
      <c r="K103" s="5">
        <v>28.15</v>
      </c>
      <c r="L103" s="5">
        <v>217</v>
      </c>
      <c r="M103" s="7">
        <v>2019.99</v>
      </c>
      <c r="N103" s="5">
        <v>164.64</v>
      </c>
      <c r="O103" s="5" t="s">
        <v>285</v>
      </c>
      <c r="P103" s="5" t="s">
        <v>286</v>
      </c>
      <c r="Q103" s="9">
        <v>313.75</v>
      </c>
    </row>
    <row r="104" spans="1:17" ht="16.8" thickBot="1" x14ac:dyDescent="0.35">
      <c r="A104" s="1" t="s">
        <v>0</v>
      </c>
      <c r="B104" s="2">
        <v>43732</v>
      </c>
      <c r="C104" s="2">
        <v>43734</v>
      </c>
      <c r="D104" s="1" t="s">
        <v>1</v>
      </c>
      <c r="E104" s="1">
        <v>285</v>
      </c>
      <c r="F104" s="1">
        <v>26.3</v>
      </c>
      <c r="G104" s="1">
        <v>29.5</v>
      </c>
      <c r="H104" s="1">
        <v>18</v>
      </c>
      <c r="I104" s="1">
        <v>18.7</v>
      </c>
      <c r="J104" s="1">
        <v>18.100000000000001</v>
      </c>
      <c r="K104" s="1">
        <v>18.7</v>
      </c>
      <c r="L104" s="1">
        <v>120</v>
      </c>
      <c r="M104" s="3">
        <v>1108.46</v>
      </c>
      <c r="N104" s="1">
        <v>82.46</v>
      </c>
      <c r="O104" s="1" t="s">
        <v>287</v>
      </c>
      <c r="P104" s="1" t="s">
        <v>288</v>
      </c>
      <c r="Q104" s="10">
        <v>302.60000000000002</v>
      </c>
    </row>
    <row r="105" spans="1:17" ht="16.8" thickBot="1" x14ac:dyDescent="0.35">
      <c r="A105" s="5" t="s">
        <v>0</v>
      </c>
      <c r="B105" s="6">
        <v>43733</v>
      </c>
      <c r="C105" s="6">
        <v>43734</v>
      </c>
      <c r="D105" s="5" t="s">
        <v>1</v>
      </c>
      <c r="E105" s="5">
        <v>285</v>
      </c>
      <c r="F105" s="5">
        <v>12</v>
      </c>
      <c r="G105" s="5">
        <v>12</v>
      </c>
      <c r="H105" s="5">
        <v>1.6</v>
      </c>
      <c r="I105" s="5">
        <v>2</v>
      </c>
      <c r="J105" s="5">
        <v>1.65</v>
      </c>
      <c r="K105" s="5">
        <v>2</v>
      </c>
      <c r="L105" s="8">
        <v>5120</v>
      </c>
      <c r="M105" s="7">
        <v>44315.45</v>
      </c>
      <c r="N105" s="5">
        <v>539.45000000000005</v>
      </c>
      <c r="O105" s="5" t="s">
        <v>289</v>
      </c>
      <c r="P105" s="5" t="s">
        <v>290</v>
      </c>
      <c r="Q105" s="9">
        <v>280.25</v>
      </c>
    </row>
    <row r="106" spans="1:17" ht="16.8" thickBot="1" x14ac:dyDescent="0.35">
      <c r="A106" s="1" t="s">
        <v>0</v>
      </c>
      <c r="B106" s="2">
        <v>43734</v>
      </c>
      <c r="C106" s="2">
        <v>43734</v>
      </c>
      <c r="D106" s="1" t="s">
        <v>1</v>
      </c>
      <c r="E106" s="1">
        <v>285</v>
      </c>
      <c r="F106" s="1">
        <v>2</v>
      </c>
      <c r="G106" s="1">
        <v>6.2</v>
      </c>
      <c r="H106" s="1">
        <v>0.05</v>
      </c>
      <c r="I106" s="1">
        <v>0.1</v>
      </c>
      <c r="J106" s="1">
        <v>0.05</v>
      </c>
      <c r="K106" s="1">
        <v>0</v>
      </c>
      <c r="L106" s="4">
        <v>24055</v>
      </c>
      <c r="M106" s="1" t="s">
        <v>291</v>
      </c>
      <c r="N106" s="3">
        <v>1180.3</v>
      </c>
      <c r="O106" s="1" t="s">
        <v>292</v>
      </c>
      <c r="P106" s="1" t="s">
        <v>293</v>
      </c>
      <c r="Q106" s="10">
        <v>281.85000000000002</v>
      </c>
    </row>
    <row r="107" spans="1:17" ht="15" thickBot="1" x14ac:dyDescent="0.35"/>
    <row r="108" spans="1:17" ht="64.8" x14ac:dyDescent="0.3">
      <c r="A108" s="69" t="s">
        <v>17</v>
      </c>
      <c r="B108" s="69" t="s">
        <v>7</v>
      </c>
      <c r="C108" s="69" t="s">
        <v>18</v>
      </c>
      <c r="D108" s="18" t="s">
        <v>19</v>
      </c>
      <c r="E108" s="69" t="s">
        <v>21</v>
      </c>
      <c r="F108" s="69" t="s">
        <v>22</v>
      </c>
      <c r="G108" s="69" t="s">
        <v>23</v>
      </c>
      <c r="H108" s="69" t="s">
        <v>24</v>
      </c>
      <c r="I108" s="69" t="s">
        <v>14</v>
      </c>
      <c r="J108" s="69" t="s">
        <v>25</v>
      </c>
      <c r="K108" s="69" t="s">
        <v>26</v>
      </c>
      <c r="L108" s="69" t="s">
        <v>27</v>
      </c>
      <c r="M108" s="18" t="s">
        <v>28</v>
      </c>
      <c r="N108" s="18" t="s">
        <v>31</v>
      </c>
      <c r="O108" s="69" t="s">
        <v>32</v>
      </c>
      <c r="P108" s="69" t="s">
        <v>33</v>
      </c>
      <c r="Q108" s="69" t="s">
        <v>34</v>
      </c>
    </row>
    <row r="109" spans="1:17" ht="16.2" x14ac:dyDescent="0.3">
      <c r="A109" s="70"/>
      <c r="B109" s="70"/>
      <c r="C109" s="70"/>
      <c r="D109" s="19" t="s">
        <v>20</v>
      </c>
      <c r="E109" s="70"/>
      <c r="F109" s="70"/>
      <c r="G109" s="70"/>
      <c r="H109" s="70"/>
      <c r="I109" s="70"/>
      <c r="J109" s="70"/>
      <c r="K109" s="70"/>
      <c r="L109" s="70"/>
      <c r="M109" s="19" t="s">
        <v>29</v>
      </c>
      <c r="N109" s="19" t="s">
        <v>29</v>
      </c>
      <c r="O109" s="70"/>
      <c r="P109" s="70"/>
      <c r="Q109" s="70"/>
    </row>
    <row r="110" spans="1:17" ht="16.8" thickBot="1" x14ac:dyDescent="0.35">
      <c r="A110" s="71"/>
      <c r="B110" s="71"/>
      <c r="C110" s="71"/>
      <c r="D110" s="20"/>
      <c r="E110" s="71"/>
      <c r="F110" s="71"/>
      <c r="G110" s="71"/>
      <c r="H110" s="71"/>
      <c r="I110" s="71"/>
      <c r="J110" s="71"/>
      <c r="K110" s="71"/>
      <c r="L110" s="71"/>
      <c r="M110" s="20" t="s">
        <v>30</v>
      </c>
      <c r="N110" s="20" t="s">
        <v>30</v>
      </c>
      <c r="O110" s="71"/>
      <c r="P110" s="71"/>
      <c r="Q110" s="71"/>
    </row>
    <row r="111" spans="1:17" ht="16.8" thickBot="1" x14ac:dyDescent="0.35">
      <c r="A111" s="1" t="s">
        <v>0</v>
      </c>
      <c r="B111" s="2">
        <v>43717</v>
      </c>
      <c r="C111" s="2">
        <v>43734</v>
      </c>
      <c r="D111" s="1" t="s">
        <v>5</v>
      </c>
      <c r="E111" s="1">
        <v>275</v>
      </c>
      <c r="F111" s="1">
        <v>10</v>
      </c>
      <c r="G111" s="1">
        <v>10</v>
      </c>
      <c r="H111" s="1">
        <v>6.15</v>
      </c>
      <c r="I111" s="1">
        <v>6.35</v>
      </c>
      <c r="J111" s="1">
        <v>6.3</v>
      </c>
      <c r="K111" s="1">
        <v>6.35</v>
      </c>
      <c r="L111" s="4">
        <v>1412</v>
      </c>
      <c r="M111" s="3">
        <v>11952.79</v>
      </c>
      <c r="N111" s="1">
        <v>303.79000000000002</v>
      </c>
      <c r="O111" s="1" t="s">
        <v>294</v>
      </c>
      <c r="P111" s="1" t="s">
        <v>295</v>
      </c>
      <c r="Q111" s="10">
        <v>278</v>
      </c>
    </row>
    <row r="112" spans="1:17" ht="16.8" thickBot="1" x14ac:dyDescent="0.35">
      <c r="A112" s="5" t="s">
        <v>0</v>
      </c>
      <c r="B112" s="6">
        <v>43719</v>
      </c>
      <c r="C112" s="6">
        <v>43734</v>
      </c>
      <c r="D112" s="5" t="s">
        <v>5</v>
      </c>
      <c r="E112" s="5">
        <v>275</v>
      </c>
      <c r="F112" s="5">
        <v>5.3</v>
      </c>
      <c r="G112" s="5">
        <v>5.4</v>
      </c>
      <c r="H112" s="5">
        <v>3.05</v>
      </c>
      <c r="I112" s="5">
        <v>3.15</v>
      </c>
      <c r="J112" s="5">
        <v>3.25</v>
      </c>
      <c r="K112" s="5">
        <v>3.15</v>
      </c>
      <c r="L112" s="8">
        <v>1356</v>
      </c>
      <c r="M112" s="7">
        <v>11347.49</v>
      </c>
      <c r="N112" s="5">
        <v>160.49</v>
      </c>
      <c r="O112" s="5" t="s">
        <v>296</v>
      </c>
      <c r="P112" s="8">
        <v>87000</v>
      </c>
      <c r="Q112" s="9">
        <v>285.25</v>
      </c>
    </row>
    <row r="113" spans="1:17" ht="16.8" thickBot="1" x14ac:dyDescent="0.35">
      <c r="A113" s="1" t="s">
        <v>0</v>
      </c>
      <c r="B113" s="2">
        <v>43720</v>
      </c>
      <c r="C113" s="2">
        <v>43734</v>
      </c>
      <c r="D113" s="1" t="s">
        <v>5</v>
      </c>
      <c r="E113" s="1">
        <v>275</v>
      </c>
      <c r="F113" s="1">
        <v>2.75</v>
      </c>
      <c r="G113" s="1">
        <v>3.35</v>
      </c>
      <c r="H113" s="1">
        <v>2.2999999999999998</v>
      </c>
      <c r="I113" s="1">
        <v>2.5</v>
      </c>
      <c r="J113" s="1">
        <v>2.75</v>
      </c>
      <c r="K113" s="1">
        <v>2.5</v>
      </c>
      <c r="L113" s="4">
        <v>1304</v>
      </c>
      <c r="M113" s="3">
        <v>10862.22</v>
      </c>
      <c r="N113" s="1">
        <v>104.22</v>
      </c>
      <c r="O113" s="1" t="s">
        <v>297</v>
      </c>
      <c r="P113" s="4">
        <v>-33000</v>
      </c>
      <c r="Q113" s="10">
        <v>287.05</v>
      </c>
    </row>
    <row r="114" spans="1:17" ht="16.8" thickBot="1" x14ac:dyDescent="0.35">
      <c r="A114" s="5" t="s">
        <v>0</v>
      </c>
      <c r="B114" s="6">
        <v>43721</v>
      </c>
      <c r="C114" s="6">
        <v>43734</v>
      </c>
      <c r="D114" s="5" t="s">
        <v>5</v>
      </c>
      <c r="E114" s="5">
        <v>275</v>
      </c>
      <c r="F114" s="5">
        <v>2.85</v>
      </c>
      <c r="G114" s="5">
        <v>3.8</v>
      </c>
      <c r="H114" s="5">
        <v>1.3</v>
      </c>
      <c r="I114" s="5">
        <v>1.45</v>
      </c>
      <c r="J114" s="5">
        <v>1.4</v>
      </c>
      <c r="K114" s="5">
        <v>1.45</v>
      </c>
      <c r="L114" s="8">
        <v>1927</v>
      </c>
      <c r="M114" s="7">
        <v>16042.15</v>
      </c>
      <c r="N114" s="5">
        <v>144.4</v>
      </c>
      <c r="O114" s="5" t="s">
        <v>298</v>
      </c>
      <c r="P114" s="5" t="s">
        <v>4</v>
      </c>
      <c r="Q114" s="9">
        <v>291.7</v>
      </c>
    </row>
    <row r="115" spans="1:17" ht="16.8" thickBot="1" x14ac:dyDescent="0.35">
      <c r="A115" s="1" t="s">
        <v>0</v>
      </c>
      <c r="B115" s="2">
        <v>43724</v>
      </c>
      <c r="C115" s="2">
        <v>43734</v>
      </c>
      <c r="D115" s="1" t="s">
        <v>5</v>
      </c>
      <c r="E115" s="1">
        <v>275</v>
      </c>
      <c r="F115" s="1">
        <v>1.45</v>
      </c>
      <c r="G115" s="1">
        <v>2.85</v>
      </c>
      <c r="H115" s="1">
        <v>1.45</v>
      </c>
      <c r="I115" s="1">
        <v>2.6</v>
      </c>
      <c r="J115" s="1">
        <v>2.5499999999999998</v>
      </c>
      <c r="K115" s="1">
        <v>2.6</v>
      </c>
      <c r="L115" s="4">
        <v>1290</v>
      </c>
      <c r="M115" s="3">
        <v>10725.37</v>
      </c>
      <c r="N115" s="1">
        <v>82.87</v>
      </c>
      <c r="O115" s="1" t="s">
        <v>299</v>
      </c>
      <c r="P115" s="1" t="s">
        <v>274</v>
      </c>
      <c r="Q115" s="10">
        <v>284.7</v>
      </c>
    </row>
    <row r="116" spans="1:17" ht="16.8" thickBot="1" x14ac:dyDescent="0.35">
      <c r="A116" s="5" t="s">
        <v>0</v>
      </c>
      <c r="B116" s="6">
        <v>43725</v>
      </c>
      <c r="C116" s="6">
        <v>43734</v>
      </c>
      <c r="D116" s="5" t="s">
        <v>5</v>
      </c>
      <c r="E116" s="5">
        <v>275</v>
      </c>
      <c r="F116" s="5">
        <v>2.6</v>
      </c>
      <c r="G116" s="5">
        <v>6.85</v>
      </c>
      <c r="H116" s="5">
        <v>2.2000000000000002</v>
      </c>
      <c r="I116" s="5">
        <v>6.45</v>
      </c>
      <c r="J116" s="5">
        <v>6.3</v>
      </c>
      <c r="K116" s="5">
        <v>6.45</v>
      </c>
      <c r="L116" s="8">
        <v>2986</v>
      </c>
      <c r="M116" s="7">
        <v>25082.73</v>
      </c>
      <c r="N116" s="5">
        <v>448.23</v>
      </c>
      <c r="O116" s="5" t="s">
        <v>300</v>
      </c>
      <c r="P116" s="5" t="s">
        <v>70</v>
      </c>
      <c r="Q116" s="9">
        <v>273.95</v>
      </c>
    </row>
    <row r="117" spans="1:17" ht="16.8" thickBot="1" x14ac:dyDescent="0.35">
      <c r="A117" s="1" t="s">
        <v>0</v>
      </c>
      <c r="B117" s="2">
        <v>43726</v>
      </c>
      <c r="C117" s="2">
        <v>43734</v>
      </c>
      <c r="D117" s="1" t="s">
        <v>5</v>
      </c>
      <c r="E117" s="1">
        <v>275</v>
      </c>
      <c r="F117" s="1">
        <v>5</v>
      </c>
      <c r="G117" s="1">
        <v>5.8</v>
      </c>
      <c r="H117" s="1">
        <v>2.6</v>
      </c>
      <c r="I117" s="1">
        <v>3.4</v>
      </c>
      <c r="J117" s="1">
        <v>3.35</v>
      </c>
      <c r="K117" s="1">
        <v>3.4</v>
      </c>
      <c r="L117" s="4">
        <v>3412</v>
      </c>
      <c r="M117" s="3">
        <v>28551.83</v>
      </c>
      <c r="N117" s="1">
        <v>402.83</v>
      </c>
      <c r="O117" s="1" t="s">
        <v>275</v>
      </c>
      <c r="P117" s="1" t="s">
        <v>2</v>
      </c>
      <c r="Q117" s="10">
        <v>280.39999999999998</v>
      </c>
    </row>
    <row r="118" spans="1:17" ht="16.8" thickBot="1" x14ac:dyDescent="0.35">
      <c r="A118" s="5" t="s">
        <v>0</v>
      </c>
      <c r="B118" s="6">
        <v>43727</v>
      </c>
      <c r="C118" s="6">
        <v>43734</v>
      </c>
      <c r="D118" s="5" t="s">
        <v>5</v>
      </c>
      <c r="E118" s="5">
        <v>275</v>
      </c>
      <c r="F118" s="5">
        <v>3.6</v>
      </c>
      <c r="G118" s="5">
        <v>6</v>
      </c>
      <c r="H118" s="5">
        <v>3.45</v>
      </c>
      <c r="I118" s="5">
        <v>5.4</v>
      </c>
      <c r="J118" s="5">
        <v>5.05</v>
      </c>
      <c r="K118" s="5">
        <v>5.4</v>
      </c>
      <c r="L118" s="8">
        <v>3500</v>
      </c>
      <c r="M118" s="7">
        <v>29358.26</v>
      </c>
      <c r="N118" s="5">
        <v>483.26</v>
      </c>
      <c r="O118" s="5" t="s">
        <v>301</v>
      </c>
      <c r="P118" s="5" t="s">
        <v>302</v>
      </c>
      <c r="Q118" s="9">
        <v>274.05</v>
      </c>
    </row>
    <row r="119" spans="1:17" ht="16.8" thickBot="1" x14ac:dyDescent="0.35">
      <c r="A119" s="1" t="s">
        <v>0</v>
      </c>
      <c r="B119" s="2">
        <v>43728</v>
      </c>
      <c r="C119" s="2">
        <v>43734</v>
      </c>
      <c r="D119" s="1" t="s">
        <v>5</v>
      </c>
      <c r="E119" s="1">
        <v>275</v>
      </c>
      <c r="F119" s="1">
        <v>6</v>
      </c>
      <c r="G119" s="1">
        <v>9</v>
      </c>
      <c r="H119" s="1">
        <v>0.75</v>
      </c>
      <c r="I119" s="1">
        <v>0.95</v>
      </c>
      <c r="J119" s="1">
        <v>0.8</v>
      </c>
      <c r="K119" s="1">
        <v>0.95</v>
      </c>
      <c r="L119" s="4">
        <v>5987</v>
      </c>
      <c r="M119" s="3">
        <v>49987.13</v>
      </c>
      <c r="N119" s="1">
        <v>594.38</v>
      </c>
      <c r="O119" s="1" t="s">
        <v>303</v>
      </c>
      <c r="P119" s="4">
        <v>-72000</v>
      </c>
      <c r="Q119" s="10">
        <v>301.7</v>
      </c>
    </row>
    <row r="120" spans="1:17" ht="16.8" thickBot="1" x14ac:dyDescent="0.35">
      <c r="A120" s="5" t="s">
        <v>0</v>
      </c>
      <c r="B120" s="6">
        <v>43731</v>
      </c>
      <c r="C120" s="6">
        <v>43734</v>
      </c>
      <c r="D120" s="5" t="s">
        <v>5</v>
      </c>
      <c r="E120" s="5">
        <v>275</v>
      </c>
      <c r="F120" s="5">
        <v>0.7</v>
      </c>
      <c r="G120" s="5">
        <v>1</v>
      </c>
      <c r="H120" s="5">
        <v>0.4</v>
      </c>
      <c r="I120" s="5">
        <v>0.45</v>
      </c>
      <c r="J120" s="5">
        <v>0.45</v>
      </c>
      <c r="K120" s="5">
        <v>0.45</v>
      </c>
      <c r="L120" s="8">
        <v>1017</v>
      </c>
      <c r="M120" s="7">
        <v>8408.7000000000007</v>
      </c>
      <c r="N120" s="5">
        <v>18.45</v>
      </c>
      <c r="O120" s="5" t="s">
        <v>304</v>
      </c>
      <c r="P120" s="5" t="s">
        <v>76</v>
      </c>
      <c r="Q120" s="9">
        <v>313.75</v>
      </c>
    </row>
    <row r="121" spans="1:17" ht="16.8" thickBot="1" x14ac:dyDescent="0.35">
      <c r="A121" s="1" t="s">
        <v>0</v>
      </c>
      <c r="B121" s="2">
        <v>43732</v>
      </c>
      <c r="C121" s="2">
        <v>43734</v>
      </c>
      <c r="D121" s="1" t="s">
        <v>5</v>
      </c>
      <c r="E121" s="1">
        <v>275</v>
      </c>
      <c r="F121" s="1">
        <v>0.4</v>
      </c>
      <c r="G121" s="1">
        <v>0.5</v>
      </c>
      <c r="H121" s="1">
        <v>0.2</v>
      </c>
      <c r="I121" s="1">
        <v>0.35</v>
      </c>
      <c r="J121" s="1">
        <v>0.4</v>
      </c>
      <c r="K121" s="1">
        <v>0.35</v>
      </c>
      <c r="L121" s="1">
        <v>376</v>
      </c>
      <c r="M121" s="3">
        <v>3105.61</v>
      </c>
      <c r="N121" s="1">
        <v>3.61</v>
      </c>
      <c r="O121" s="1" t="s">
        <v>305</v>
      </c>
      <c r="P121" s="1" t="s">
        <v>306</v>
      </c>
      <c r="Q121" s="10">
        <v>302.60000000000002</v>
      </c>
    </row>
    <row r="122" spans="1:17" ht="16.8" thickBot="1" x14ac:dyDescent="0.35">
      <c r="A122" s="5" t="s">
        <v>0</v>
      </c>
      <c r="B122" s="6">
        <v>43733</v>
      </c>
      <c r="C122" s="6">
        <v>43734</v>
      </c>
      <c r="D122" s="5" t="s">
        <v>5</v>
      </c>
      <c r="E122" s="5">
        <v>275</v>
      </c>
      <c r="F122" s="5">
        <v>0.7</v>
      </c>
      <c r="G122" s="5">
        <v>2</v>
      </c>
      <c r="H122" s="5">
        <v>0.35</v>
      </c>
      <c r="I122" s="5">
        <v>1.5</v>
      </c>
      <c r="J122" s="5">
        <v>1.75</v>
      </c>
      <c r="K122" s="5">
        <v>1.5</v>
      </c>
      <c r="L122" s="8">
        <v>4073</v>
      </c>
      <c r="M122" s="7">
        <v>33728.31</v>
      </c>
      <c r="N122" s="5">
        <v>126.06</v>
      </c>
      <c r="O122" s="5" t="s">
        <v>307</v>
      </c>
      <c r="P122" s="5" t="s">
        <v>308</v>
      </c>
      <c r="Q122" s="9">
        <v>280.25</v>
      </c>
    </row>
    <row r="123" spans="1:17" ht="16.8" thickBot="1" x14ac:dyDescent="0.35">
      <c r="A123" s="1" t="s">
        <v>0</v>
      </c>
      <c r="B123" s="2">
        <v>43734</v>
      </c>
      <c r="C123" s="2">
        <v>43734</v>
      </c>
      <c r="D123" s="1" t="s">
        <v>5</v>
      </c>
      <c r="E123" s="1">
        <v>275</v>
      </c>
      <c r="F123" s="1">
        <v>1.65</v>
      </c>
      <c r="G123" s="1">
        <v>2.15</v>
      </c>
      <c r="H123" s="1">
        <v>0.05</v>
      </c>
      <c r="I123" s="1">
        <v>0.05</v>
      </c>
      <c r="J123" s="1">
        <v>0.05</v>
      </c>
      <c r="K123" s="1">
        <v>0</v>
      </c>
      <c r="L123" s="4">
        <v>7752</v>
      </c>
      <c r="M123" s="3">
        <v>64098.37</v>
      </c>
      <c r="N123" s="1">
        <v>144.37</v>
      </c>
      <c r="O123" s="1" t="s">
        <v>309</v>
      </c>
      <c r="P123" s="4">
        <v>36000</v>
      </c>
      <c r="Q123" s="10">
        <v>281.85000000000002</v>
      </c>
    </row>
    <row r="124" spans="1:17" x14ac:dyDescent="0.3">
      <c r="A124" s="24"/>
    </row>
    <row r="125" spans="1:17" x14ac:dyDescent="0.3">
      <c r="A125" s="24"/>
    </row>
    <row r="126" spans="1:17" ht="15" thickBot="1" x14ac:dyDescent="0.35">
      <c r="A126" s="24"/>
    </row>
    <row r="127" spans="1:17" ht="64.8" x14ac:dyDescent="0.3">
      <c r="A127" s="69" t="s">
        <v>43</v>
      </c>
      <c r="B127" s="69" t="s">
        <v>7</v>
      </c>
      <c r="C127" s="69" t="s">
        <v>18</v>
      </c>
      <c r="D127" s="18" t="s">
        <v>19</v>
      </c>
      <c r="E127" s="69" t="s">
        <v>21</v>
      </c>
      <c r="F127" s="69" t="s">
        <v>22</v>
      </c>
      <c r="G127" s="69" t="s">
        <v>23</v>
      </c>
      <c r="H127" s="69" t="s">
        <v>24</v>
      </c>
      <c r="I127" s="69" t="s">
        <v>14</v>
      </c>
      <c r="J127" s="69" t="s">
        <v>25</v>
      </c>
      <c r="K127" s="69" t="s">
        <v>26</v>
      </c>
      <c r="L127" s="69" t="s">
        <v>27</v>
      </c>
      <c r="M127" s="18" t="s">
        <v>28</v>
      </c>
      <c r="N127" s="18" t="s">
        <v>31</v>
      </c>
      <c r="O127" s="69" t="s">
        <v>32</v>
      </c>
      <c r="P127" s="69" t="s">
        <v>33</v>
      </c>
      <c r="Q127" s="69" t="s">
        <v>34</v>
      </c>
    </row>
    <row r="128" spans="1:17" ht="16.2" x14ac:dyDescent="0.3">
      <c r="A128" s="70"/>
      <c r="B128" s="70"/>
      <c r="C128" s="70"/>
      <c r="D128" s="19" t="s">
        <v>20</v>
      </c>
      <c r="E128" s="70"/>
      <c r="F128" s="70"/>
      <c r="G128" s="70"/>
      <c r="H128" s="70"/>
      <c r="I128" s="70"/>
      <c r="J128" s="70"/>
      <c r="K128" s="70"/>
      <c r="L128" s="70"/>
      <c r="M128" s="19" t="s">
        <v>29</v>
      </c>
      <c r="N128" s="19" t="s">
        <v>29</v>
      </c>
      <c r="O128" s="70"/>
      <c r="P128" s="70"/>
      <c r="Q128" s="70"/>
    </row>
    <row r="129" spans="1:17" ht="16.8" thickBot="1" x14ac:dyDescent="0.35">
      <c r="A129" s="71"/>
      <c r="B129" s="71"/>
      <c r="C129" s="71"/>
      <c r="D129" s="20"/>
      <c r="E129" s="71"/>
      <c r="F129" s="71"/>
      <c r="G129" s="71"/>
      <c r="H129" s="71"/>
      <c r="I129" s="71"/>
      <c r="J129" s="71"/>
      <c r="K129" s="71"/>
      <c r="L129" s="71"/>
      <c r="M129" s="20" t="s">
        <v>30</v>
      </c>
      <c r="N129" s="20" t="s">
        <v>30</v>
      </c>
      <c r="O129" s="71"/>
      <c r="P129" s="71"/>
      <c r="Q129" s="71"/>
    </row>
    <row r="130" spans="1:17" ht="16.8" thickBot="1" x14ac:dyDescent="0.35">
      <c r="A130" s="1" t="s">
        <v>0</v>
      </c>
      <c r="B130" s="2">
        <v>43735</v>
      </c>
      <c r="C130" s="2">
        <v>43769</v>
      </c>
      <c r="D130" s="1" t="s">
        <v>5</v>
      </c>
      <c r="E130" s="1">
        <v>275</v>
      </c>
      <c r="F130" s="1">
        <v>9.1999999999999993</v>
      </c>
      <c r="G130" s="1">
        <v>10.35</v>
      </c>
      <c r="H130" s="1">
        <v>7.5</v>
      </c>
      <c r="I130" s="1">
        <v>8.9</v>
      </c>
      <c r="J130" s="1">
        <v>9</v>
      </c>
      <c r="K130" s="1">
        <v>8.9</v>
      </c>
      <c r="L130" s="1">
        <v>818</v>
      </c>
      <c r="M130" s="3">
        <v>6968.3</v>
      </c>
      <c r="N130" s="1">
        <v>219.8</v>
      </c>
      <c r="O130" s="1" t="s">
        <v>72</v>
      </c>
      <c r="P130" s="1" t="s">
        <v>71</v>
      </c>
      <c r="Q130" s="10">
        <v>281.2</v>
      </c>
    </row>
    <row r="131" spans="1:17" ht="16.8" thickBot="1" x14ac:dyDescent="0.35">
      <c r="A131" s="5" t="s">
        <v>0</v>
      </c>
      <c r="B131" s="6">
        <v>43738</v>
      </c>
      <c r="C131" s="6">
        <v>43769</v>
      </c>
      <c r="D131" s="5" t="s">
        <v>5</v>
      </c>
      <c r="E131" s="5">
        <v>275</v>
      </c>
      <c r="F131" s="5">
        <v>9.3000000000000007</v>
      </c>
      <c r="G131" s="5">
        <v>14.25</v>
      </c>
      <c r="H131" s="5">
        <v>9.15</v>
      </c>
      <c r="I131" s="5">
        <v>14</v>
      </c>
      <c r="J131" s="5">
        <v>14</v>
      </c>
      <c r="K131" s="5">
        <v>14</v>
      </c>
      <c r="L131" s="8">
        <v>1896</v>
      </c>
      <c r="M131" s="7">
        <v>16349.29</v>
      </c>
      <c r="N131" s="5">
        <v>707.29</v>
      </c>
      <c r="O131" s="5" t="s">
        <v>73</v>
      </c>
      <c r="P131" s="5" t="s">
        <v>74</v>
      </c>
      <c r="Q131" s="9">
        <v>270.8</v>
      </c>
    </row>
    <row r="132" spans="1:17" ht="16.8" thickBot="1" x14ac:dyDescent="0.35">
      <c r="A132" s="1" t="s">
        <v>0</v>
      </c>
      <c r="B132" s="2">
        <v>43739</v>
      </c>
      <c r="C132" s="2">
        <v>43769</v>
      </c>
      <c r="D132" s="1" t="s">
        <v>5</v>
      </c>
      <c r="E132" s="1">
        <v>275</v>
      </c>
      <c r="F132" s="1">
        <v>12.75</v>
      </c>
      <c r="G132" s="1">
        <v>33.6</v>
      </c>
      <c r="H132" s="1">
        <v>11.3</v>
      </c>
      <c r="I132" s="1">
        <v>25.85</v>
      </c>
      <c r="J132" s="1">
        <v>25.1</v>
      </c>
      <c r="K132" s="1">
        <v>25.85</v>
      </c>
      <c r="L132" s="1">
        <v>767</v>
      </c>
      <c r="M132" s="3">
        <v>6710.29</v>
      </c>
      <c r="N132" s="1">
        <v>382.54</v>
      </c>
      <c r="O132" s="1" t="s">
        <v>75</v>
      </c>
      <c r="P132" s="1" t="s">
        <v>76</v>
      </c>
      <c r="Q132" s="10">
        <v>255.95</v>
      </c>
    </row>
    <row r="133" spans="1:17" ht="16.8" thickBot="1" x14ac:dyDescent="0.35">
      <c r="A133" s="5" t="s">
        <v>0</v>
      </c>
      <c r="B133" s="6">
        <v>43741</v>
      </c>
      <c r="C133" s="6">
        <v>43769</v>
      </c>
      <c r="D133" s="5" t="s">
        <v>5</v>
      </c>
      <c r="E133" s="5">
        <v>275</v>
      </c>
      <c r="F133" s="5">
        <v>25.6</v>
      </c>
      <c r="G133" s="5">
        <v>28.3</v>
      </c>
      <c r="H133" s="5">
        <v>22.05</v>
      </c>
      <c r="I133" s="5">
        <v>26.3</v>
      </c>
      <c r="J133" s="5">
        <v>25.75</v>
      </c>
      <c r="K133" s="5">
        <v>26.3</v>
      </c>
      <c r="L133" s="5">
        <v>155</v>
      </c>
      <c r="M133" s="7">
        <v>1397.05</v>
      </c>
      <c r="N133" s="5">
        <v>118.3</v>
      </c>
      <c r="O133" s="5" t="s">
        <v>77</v>
      </c>
      <c r="P133" s="5" t="s">
        <v>78</v>
      </c>
      <c r="Q133" s="9">
        <v>254.15</v>
      </c>
    </row>
    <row r="134" spans="1:17" ht="16.8" thickBot="1" x14ac:dyDescent="0.35">
      <c r="A134" s="1" t="s">
        <v>0</v>
      </c>
      <c r="B134" s="2">
        <v>43742</v>
      </c>
      <c r="C134" s="2">
        <v>43769</v>
      </c>
      <c r="D134" s="1" t="s">
        <v>5</v>
      </c>
      <c r="E134" s="1">
        <v>275</v>
      </c>
      <c r="F134" s="1">
        <v>23.7</v>
      </c>
      <c r="G134" s="1">
        <v>29.8</v>
      </c>
      <c r="H134" s="1">
        <v>21.95</v>
      </c>
      <c r="I134" s="1">
        <v>28.9</v>
      </c>
      <c r="J134" s="1">
        <v>28.6</v>
      </c>
      <c r="K134" s="1">
        <v>28.9</v>
      </c>
      <c r="L134" s="1">
        <v>55</v>
      </c>
      <c r="M134" s="1">
        <v>494.01</v>
      </c>
      <c r="N134" s="1">
        <v>40.26</v>
      </c>
      <c r="O134" s="1" t="s">
        <v>79</v>
      </c>
      <c r="P134" s="4">
        <v>-57000</v>
      </c>
      <c r="Q134" s="10">
        <v>249.95</v>
      </c>
    </row>
    <row r="135" spans="1:17" ht="16.8" thickBot="1" x14ac:dyDescent="0.35">
      <c r="A135" s="5" t="s">
        <v>0</v>
      </c>
      <c r="B135" s="6">
        <v>43745</v>
      </c>
      <c r="C135" s="6">
        <v>43769</v>
      </c>
      <c r="D135" s="5" t="s">
        <v>5</v>
      </c>
      <c r="E135" s="5">
        <v>275</v>
      </c>
      <c r="F135" s="5">
        <v>30.85</v>
      </c>
      <c r="G135" s="5">
        <v>30.95</v>
      </c>
      <c r="H135" s="5">
        <v>25.85</v>
      </c>
      <c r="I135" s="5">
        <v>28.6</v>
      </c>
      <c r="J135" s="5">
        <v>28.6</v>
      </c>
      <c r="K135" s="5">
        <v>32.35</v>
      </c>
      <c r="L135" s="5">
        <v>24</v>
      </c>
      <c r="M135" s="5">
        <v>218.98</v>
      </c>
      <c r="N135" s="5">
        <v>20.98</v>
      </c>
      <c r="O135" s="5" t="s">
        <v>80</v>
      </c>
      <c r="P135" s="8">
        <v>-57000</v>
      </c>
      <c r="Q135" s="9">
        <v>249.1</v>
      </c>
    </row>
    <row r="136" spans="1:17" ht="15" thickBot="1" x14ac:dyDescent="0.35"/>
    <row r="137" spans="1:17" ht="64.8" x14ac:dyDescent="0.3">
      <c r="A137" s="69" t="s">
        <v>17</v>
      </c>
      <c r="B137" s="69" t="s">
        <v>7</v>
      </c>
      <c r="C137" s="69" t="s">
        <v>18</v>
      </c>
      <c r="D137" s="18" t="s">
        <v>19</v>
      </c>
      <c r="E137" s="69" t="s">
        <v>21</v>
      </c>
      <c r="F137" s="69" t="s">
        <v>22</v>
      </c>
      <c r="G137" s="69" t="s">
        <v>23</v>
      </c>
      <c r="H137" s="69" t="s">
        <v>24</v>
      </c>
      <c r="I137" s="69" t="s">
        <v>14</v>
      </c>
      <c r="J137" s="69" t="s">
        <v>25</v>
      </c>
      <c r="K137" s="69" t="s">
        <v>26</v>
      </c>
      <c r="L137" s="69" t="s">
        <v>27</v>
      </c>
      <c r="M137" s="18" t="s">
        <v>28</v>
      </c>
      <c r="N137" s="18" t="s">
        <v>31</v>
      </c>
      <c r="O137" s="69" t="s">
        <v>32</v>
      </c>
      <c r="P137" s="69" t="s">
        <v>33</v>
      </c>
      <c r="Q137" s="69" t="s">
        <v>34</v>
      </c>
    </row>
    <row r="138" spans="1:17" ht="16.2" x14ac:dyDescent="0.3">
      <c r="A138" s="70"/>
      <c r="B138" s="70"/>
      <c r="C138" s="70"/>
      <c r="D138" s="19" t="s">
        <v>20</v>
      </c>
      <c r="E138" s="70"/>
      <c r="F138" s="70"/>
      <c r="G138" s="70"/>
      <c r="H138" s="70"/>
      <c r="I138" s="70"/>
      <c r="J138" s="70"/>
      <c r="K138" s="70"/>
      <c r="L138" s="70"/>
      <c r="M138" s="19" t="s">
        <v>29</v>
      </c>
      <c r="N138" s="19" t="s">
        <v>29</v>
      </c>
      <c r="O138" s="70"/>
      <c r="P138" s="70"/>
      <c r="Q138" s="70"/>
    </row>
    <row r="139" spans="1:17" ht="16.8" thickBot="1" x14ac:dyDescent="0.35">
      <c r="A139" s="71"/>
      <c r="B139" s="71"/>
      <c r="C139" s="71"/>
      <c r="D139" s="20"/>
      <c r="E139" s="71"/>
      <c r="F139" s="71"/>
      <c r="G139" s="71"/>
      <c r="H139" s="71"/>
      <c r="I139" s="71"/>
      <c r="J139" s="71"/>
      <c r="K139" s="71"/>
      <c r="L139" s="71"/>
      <c r="M139" s="20" t="s">
        <v>30</v>
      </c>
      <c r="N139" s="20" t="s">
        <v>30</v>
      </c>
      <c r="O139" s="71"/>
      <c r="P139" s="71"/>
      <c r="Q139" s="71"/>
    </row>
    <row r="140" spans="1:17" ht="16.8" thickBot="1" x14ac:dyDescent="0.35">
      <c r="A140" s="1" t="s">
        <v>0</v>
      </c>
      <c r="B140" s="2">
        <v>43735</v>
      </c>
      <c r="C140" s="2">
        <v>43769</v>
      </c>
      <c r="D140" s="1" t="s">
        <v>1</v>
      </c>
      <c r="E140" s="1">
        <v>285</v>
      </c>
      <c r="F140" s="1">
        <v>13</v>
      </c>
      <c r="G140" s="1">
        <v>14.75</v>
      </c>
      <c r="H140" s="1">
        <v>12</v>
      </c>
      <c r="I140" s="1">
        <v>12.2</v>
      </c>
      <c r="J140" s="1">
        <v>12.05</v>
      </c>
      <c r="K140" s="1">
        <v>12.2</v>
      </c>
      <c r="L140" s="4">
        <v>2031</v>
      </c>
      <c r="M140" s="3">
        <v>18168.07</v>
      </c>
      <c r="N140" s="1">
        <v>803.02</v>
      </c>
      <c r="O140" s="1" t="s">
        <v>61</v>
      </c>
      <c r="P140" s="1" t="s">
        <v>62</v>
      </c>
      <c r="Q140" s="10">
        <v>281.2</v>
      </c>
    </row>
    <row r="141" spans="1:17" ht="16.8" thickBot="1" x14ac:dyDescent="0.35">
      <c r="A141" s="5" t="s">
        <v>0</v>
      </c>
      <c r="B141" s="6">
        <v>43738</v>
      </c>
      <c r="C141" s="6">
        <v>43769</v>
      </c>
      <c r="D141" s="5" t="s">
        <v>1</v>
      </c>
      <c r="E141" s="5">
        <v>285</v>
      </c>
      <c r="F141" s="5">
        <v>11.45</v>
      </c>
      <c r="G141" s="5">
        <v>11.8</v>
      </c>
      <c r="H141" s="5">
        <v>7.75</v>
      </c>
      <c r="I141" s="5">
        <v>8.1</v>
      </c>
      <c r="J141" s="5">
        <v>8</v>
      </c>
      <c r="K141" s="5">
        <v>8.1</v>
      </c>
      <c r="L141" s="8">
        <v>1829</v>
      </c>
      <c r="M141" s="7">
        <v>16124.01</v>
      </c>
      <c r="N141" s="5">
        <v>486.06</v>
      </c>
      <c r="O141" s="5" t="s">
        <v>63</v>
      </c>
      <c r="P141" s="5" t="s">
        <v>2</v>
      </c>
      <c r="Q141" s="9">
        <v>270.8</v>
      </c>
    </row>
    <row r="142" spans="1:17" ht="16.8" thickBot="1" x14ac:dyDescent="0.35">
      <c r="A142" s="1" t="s">
        <v>0</v>
      </c>
      <c r="B142" s="2">
        <v>43739</v>
      </c>
      <c r="C142" s="2">
        <v>43769</v>
      </c>
      <c r="D142" s="1" t="s">
        <v>1</v>
      </c>
      <c r="E142" s="1">
        <v>285</v>
      </c>
      <c r="F142" s="1">
        <v>9</v>
      </c>
      <c r="G142" s="1">
        <v>9.1</v>
      </c>
      <c r="H142" s="1">
        <v>4.05</v>
      </c>
      <c r="I142" s="1">
        <v>5.15</v>
      </c>
      <c r="J142" s="1">
        <v>5.0999999999999996</v>
      </c>
      <c r="K142" s="1">
        <v>5.15</v>
      </c>
      <c r="L142" s="4">
        <v>2165</v>
      </c>
      <c r="M142" s="3">
        <v>18906.759999999998</v>
      </c>
      <c r="N142" s="1">
        <v>396.01</v>
      </c>
      <c r="O142" s="1" t="s">
        <v>64</v>
      </c>
      <c r="P142" s="1" t="s">
        <v>65</v>
      </c>
      <c r="Q142" s="10">
        <v>255.95</v>
      </c>
    </row>
    <row r="143" spans="1:17" ht="16.8" thickBot="1" x14ac:dyDescent="0.35">
      <c r="A143" s="5" t="s">
        <v>0</v>
      </c>
      <c r="B143" s="6">
        <v>43741</v>
      </c>
      <c r="C143" s="6">
        <v>43769</v>
      </c>
      <c r="D143" s="5" t="s">
        <v>1</v>
      </c>
      <c r="E143" s="5">
        <v>285</v>
      </c>
      <c r="F143" s="5">
        <v>5.15</v>
      </c>
      <c r="G143" s="5">
        <v>6.35</v>
      </c>
      <c r="H143" s="5">
        <v>4</v>
      </c>
      <c r="I143" s="5">
        <v>5</v>
      </c>
      <c r="J143" s="5">
        <v>5</v>
      </c>
      <c r="K143" s="5">
        <v>5</v>
      </c>
      <c r="L143" s="8">
        <v>1236</v>
      </c>
      <c r="M143" s="7">
        <v>10760.76</v>
      </c>
      <c r="N143" s="5">
        <v>192.96</v>
      </c>
      <c r="O143" s="5" t="s">
        <v>66</v>
      </c>
      <c r="P143" s="5" t="s">
        <v>6</v>
      </c>
      <c r="Q143" s="9">
        <v>254.15</v>
      </c>
    </row>
    <row r="144" spans="1:17" ht="16.8" thickBot="1" x14ac:dyDescent="0.35">
      <c r="A144" s="1" t="s">
        <v>0</v>
      </c>
      <c r="B144" s="2">
        <v>43742</v>
      </c>
      <c r="C144" s="2">
        <v>43769</v>
      </c>
      <c r="D144" s="1" t="s">
        <v>1</v>
      </c>
      <c r="E144" s="1">
        <v>285</v>
      </c>
      <c r="F144" s="1">
        <v>5.2</v>
      </c>
      <c r="G144" s="1">
        <v>5.55</v>
      </c>
      <c r="H144" s="1">
        <v>3.15</v>
      </c>
      <c r="I144" s="1">
        <v>3.25</v>
      </c>
      <c r="J144" s="1">
        <v>3.2</v>
      </c>
      <c r="K144" s="1">
        <v>3.25</v>
      </c>
      <c r="L144" s="4">
        <v>1015</v>
      </c>
      <c r="M144" s="3">
        <v>8810.67</v>
      </c>
      <c r="N144" s="1">
        <v>132.41999999999999</v>
      </c>
      <c r="O144" s="1" t="s">
        <v>67</v>
      </c>
      <c r="P144" s="1" t="s">
        <v>68</v>
      </c>
      <c r="Q144" s="10">
        <v>249.95</v>
      </c>
    </row>
    <row r="145" spans="1:17" ht="16.8" thickBot="1" x14ac:dyDescent="0.35">
      <c r="A145" s="5" t="s">
        <v>0</v>
      </c>
      <c r="B145" s="6">
        <v>43745</v>
      </c>
      <c r="C145" s="6">
        <v>43769</v>
      </c>
      <c r="D145" s="5" t="s">
        <v>1</v>
      </c>
      <c r="E145" s="5">
        <v>285</v>
      </c>
      <c r="F145" s="5">
        <v>3.25</v>
      </c>
      <c r="G145" s="5">
        <v>3.35</v>
      </c>
      <c r="H145" s="5">
        <v>2.4500000000000002</v>
      </c>
      <c r="I145" s="5">
        <v>2.6</v>
      </c>
      <c r="J145" s="5">
        <v>2.7</v>
      </c>
      <c r="K145" s="5">
        <v>2.6</v>
      </c>
      <c r="L145" s="5">
        <v>774</v>
      </c>
      <c r="M145" s="7">
        <v>6683.53</v>
      </c>
      <c r="N145" s="5">
        <v>65.83</v>
      </c>
      <c r="O145" s="5" t="s">
        <v>69</v>
      </c>
      <c r="P145" s="8">
        <v>-39000</v>
      </c>
      <c r="Q145" s="9">
        <v>249.1</v>
      </c>
    </row>
  </sheetData>
  <sortState ref="A2:D22">
    <sortCondition ref="A2:A22"/>
  </sortState>
  <mergeCells count="61">
    <mergeCell ref="H1:K1"/>
    <mergeCell ref="H16:K16"/>
    <mergeCell ref="H91:H93"/>
    <mergeCell ref="I91:I93"/>
    <mergeCell ref="J91:J93"/>
    <mergeCell ref="K91:K93"/>
    <mergeCell ref="H24:K24"/>
    <mergeCell ref="H45:K45"/>
    <mergeCell ref="H67:K67"/>
    <mergeCell ref="Q91:Q93"/>
    <mergeCell ref="A108:A110"/>
    <mergeCell ref="B108:B110"/>
    <mergeCell ref="C108:C110"/>
    <mergeCell ref="E108:E110"/>
    <mergeCell ref="F108:F110"/>
    <mergeCell ref="G108:G110"/>
    <mergeCell ref="A91:A93"/>
    <mergeCell ref="B91:B93"/>
    <mergeCell ref="C91:C93"/>
    <mergeCell ref="E91:E93"/>
    <mergeCell ref="F91:F93"/>
    <mergeCell ref="G91:G93"/>
    <mergeCell ref="L108:L110"/>
    <mergeCell ref="O108:O110"/>
    <mergeCell ref="L91:L93"/>
    <mergeCell ref="O91:O93"/>
    <mergeCell ref="P91:P93"/>
    <mergeCell ref="P127:P129"/>
    <mergeCell ref="Q127:Q129"/>
    <mergeCell ref="P108:P110"/>
    <mergeCell ref="Q108:Q110"/>
    <mergeCell ref="A127:A129"/>
    <mergeCell ref="B127:B129"/>
    <mergeCell ref="C127:C129"/>
    <mergeCell ref="E127:E129"/>
    <mergeCell ref="F127:F129"/>
    <mergeCell ref="G127:G129"/>
    <mergeCell ref="H127:H129"/>
    <mergeCell ref="I127:I129"/>
    <mergeCell ref="H108:H110"/>
    <mergeCell ref="I108:I110"/>
    <mergeCell ref="J108:J110"/>
    <mergeCell ref="K108:K110"/>
    <mergeCell ref="G137:G139"/>
    <mergeCell ref="J127:J129"/>
    <mergeCell ref="K127:K129"/>
    <mergeCell ref="L127:L129"/>
    <mergeCell ref="O127:O129"/>
    <mergeCell ref="A137:A139"/>
    <mergeCell ref="B137:B139"/>
    <mergeCell ref="C137:C139"/>
    <mergeCell ref="E137:E139"/>
    <mergeCell ref="F137:F139"/>
    <mergeCell ref="P137:P139"/>
    <mergeCell ref="Q137:Q139"/>
    <mergeCell ref="H137:H139"/>
    <mergeCell ref="I137:I139"/>
    <mergeCell ref="J137:J139"/>
    <mergeCell ref="K137:K139"/>
    <mergeCell ref="L137:L139"/>
    <mergeCell ref="O137:O13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INFY</vt:lpstr>
      <vt:lpstr>Sheet1</vt:lpstr>
      <vt:lpstr>Axis</vt:lpstr>
      <vt:lpstr>RIL</vt:lpstr>
      <vt:lpstr>Sheet2</vt:lpstr>
      <vt:lpstr>ICICI</vt:lpstr>
      <vt:lpstr>SBI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2019-10-08T07:10:42Z</dcterms:created>
  <dcterms:modified xsi:type="dcterms:W3CDTF">2019-10-08T15:10:29Z</dcterms:modified>
</cp:coreProperties>
</file>