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17360395-164A-40CF-9A8E-858560B45030}" xr6:coauthVersionLast="44" xr6:coauthVersionMax="44" xr10:uidLastSave="{00000000-0000-0000-0000-000000000000}"/>
  <bookViews>
    <workbookView xWindow="-108" yWindow="-108" windowWidth="23256" windowHeight="12576" xr2:uid="{D4EE1CBE-6231-48ED-AB46-D951EA98B680}"/>
  </bookViews>
  <sheets>
    <sheet name="Sheet2" sheetId="2" r:id="rId1"/>
    <sheet name="Sheet1" sheetId="1" r:id="rId2"/>
  </sheets>
  <definedNames>
    <definedName name="ExternalData_1" localSheetId="0" hidden="1">Sheet2!$A$1:$X$150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D2" i="2"/>
  <c r="D3" i="2"/>
  <c r="D4" i="2"/>
  <c r="G4" i="2" s="1"/>
  <c r="D5" i="2"/>
  <c r="D6" i="2"/>
  <c r="D7" i="2"/>
  <c r="D8" i="2"/>
  <c r="G8" i="2" s="1"/>
  <c r="D9" i="2"/>
  <c r="D10" i="2"/>
  <c r="D11" i="2"/>
  <c r="D12" i="2"/>
  <c r="G12" i="2" s="1"/>
  <c r="D13" i="2"/>
  <c r="D14" i="2"/>
  <c r="D15" i="2"/>
  <c r="D16" i="2"/>
  <c r="G16" i="2" s="1"/>
  <c r="D17" i="2"/>
  <c r="D18" i="2"/>
  <c r="D19" i="2"/>
  <c r="D20" i="2"/>
  <c r="G20" i="2" s="1"/>
  <c r="D21" i="2"/>
  <c r="D22" i="2"/>
  <c r="D23" i="2"/>
  <c r="D24" i="2"/>
  <c r="G24" i="2" s="1"/>
  <c r="D25" i="2"/>
  <c r="D26" i="2"/>
  <c r="D27" i="2"/>
  <c r="D28" i="2"/>
  <c r="G28" i="2" s="1"/>
  <c r="D29" i="2"/>
  <c r="D30" i="2"/>
  <c r="D31" i="2"/>
  <c r="D32" i="2"/>
  <c r="G32" i="2" s="1"/>
  <c r="D33" i="2"/>
  <c r="D34" i="2"/>
  <c r="D35" i="2"/>
  <c r="D36" i="2"/>
  <c r="G36" i="2" s="1"/>
  <c r="D37" i="2"/>
  <c r="D38" i="2"/>
  <c r="D39" i="2"/>
  <c r="D40" i="2"/>
  <c r="G40" i="2" s="1"/>
  <c r="D41" i="2"/>
  <c r="D42" i="2"/>
  <c r="D43" i="2"/>
  <c r="D44" i="2"/>
  <c r="G44" i="2" s="1"/>
  <c r="D45" i="2"/>
  <c r="D46" i="2"/>
  <c r="D47" i="2"/>
  <c r="D48" i="2"/>
  <c r="G48" i="2" s="1"/>
  <c r="D49" i="2"/>
  <c r="D50" i="2"/>
  <c r="D51" i="2"/>
  <c r="D52" i="2"/>
  <c r="G52" i="2" s="1"/>
  <c r="D53" i="2"/>
  <c r="D54" i="2"/>
  <c r="D55" i="2"/>
  <c r="D56" i="2"/>
  <c r="G56" i="2" s="1"/>
  <c r="D57" i="2"/>
  <c r="D58" i="2"/>
  <c r="D59" i="2"/>
  <c r="D60" i="2"/>
  <c r="G60" i="2" s="1"/>
  <c r="D61" i="2"/>
  <c r="D62" i="2"/>
  <c r="D63" i="2"/>
  <c r="D64" i="2"/>
  <c r="G64" i="2" s="1"/>
  <c r="D65" i="2"/>
  <c r="D66" i="2"/>
  <c r="D67" i="2"/>
  <c r="D68" i="2"/>
  <c r="G68" i="2" s="1"/>
  <c r="D69" i="2"/>
  <c r="D70" i="2"/>
  <c r="D71" i="2"/>
  <c r="D72" i="2"/>
  <c r="G72" i="2" s="1"/>
  <c r="D73" i="2"/>
  <c r="D74" i="2"/>
  <c r="D75" i="2"/>
  <c r="D76" i="2"/>
  <c r="G76" i="2" s="1"/>
  <c r="D77" i="2"/>
  <c r="D78" i="2"/>
  <c r="D79" i="2"/>
  <c r="D80" i="2"/>
  <c r="G80" i="2" s="1"/>
  <c r="D81" i="2"/>
  <c r="D82" i="2"/>
  <c r="D83" i="2"/>
  <c r="D84" i="2"/>
  <c r="G84" i="2" s="1"/>
  <c r="D85" i="2"/>
  <c r="D86" i="2"/>
  <c r="D87" i="2"/>
  <c r="D88" i="2"/>
  <c r="G88" i="2" s="1"/>
  <c r="D89" i="2"/>
  <c r="D90" i="2"/>
  <c r="D91" i="2"/>
  <c r="D92" i="2"/>
  <c r="G92" i="2" s="1"/>
  <c r="D93" i="2"/>
  <c r="D94" i="2"/>
  <c r="D95" i="2"/>
  <c r="D96" i="2"/>
  <c r="G96" i="2" s="1"/>
  <c r="D97" i="2"/>
  <c r="D98" i="2"/>
  <c r="D99" i="2"/>
  <c r="D100" i="2"/>
  <c r="G100" i="2" s="1"/>
  <c r="D101" i="2"/>
  <c r="D102" i="2"/>
  <c r="D103" i="2"/>
  <c r="D104" i="2"/>
  <c r="G104" i="2" s="1"/>
  <c r="D105" i="2"/>
  <c r="D106" i="2"/>
  <c r="D107" i="2"/>
  <c r="D108" i="2"/>
  <c r="G108" i="2" s="1"/>
  <c r="D109" i="2"/>
  <c r="D110" i="2"/>
  <c r="D111" i="2"/>
  <c r="D112" i="2"/>
  <c r="G112" i="2" s="1"/>
  <c r="D113" i="2"/>
  <c r="D114" i="2"/>
  <c r="D115" i="2"/>
  <c r="D116" i="2"/>
  <c r="G116" i="2" s="1"/>
  <c r="D117" i="2"/>
  <c r="D118" i="2"/>
  <c r="D119" i="2"/>
  <c r="D120" i="2"/>
  <c r="G120" i="2" s="1"/>
  <c r="D121" i="2"/>
  <c r="D122" i="2"/>
  <c r="D123" i="2"/>
  <c r="D124" i="2"/>
  <c r="G124" i="2" s="1"/>
  <c r="D125" i="2"/>
  <c r="D126" i="2"/>
  <c r="D127" i="2"/>
  <c r="D128" i="2"/>
  <c r="G128" i="2" s="1"/>
  <c r="D129" i="2"/>
  <c r="D130" i="2"/>
  <c r="D131" i="2"/>
  <c r="D132" i="2"/>
  <c r="G132" i="2" s="1"/>
  <c r="D133" i="2"/>
  <c r="D134" i="2"/>
  <c r="D135" i="2"/>
  <c r="D136" i="2"/>
  <c r="G136" i="2" s="1"/>
  <c r="D137" i="2"/>
  <c r="D138" i="2"/>
  <c r="D139" i="2"/>
  <c r="D140" i="2"/>
  <c r="G140" i="2" s="1"/>
  <c r="D141" i="2"/>
  <c r="D142" i="2"/>
  <c r="D143" i="2"/>
  <c r="D144" i="2"/>
  <c r="G144" i="2" s="1"/>
  <c r="D145" i="2"/>
  <c r="D146" i="2"/>
  <c r="D147" i="2"/>
  <c r="D148" i="2"/>
  <c r="G148" i="2" s="1"/>
  <c r="D149" i="2"/>
  <c r="D150" i="2"/>
  <c r="G2" i="2"/>
  <c r="C2" i="2" s="1"/>
  <c r="G3" i="2"/>
  <c r="C3" i="2" s="1"/>
  <c r="G5" i="2"/>
  <c r="G6" i="2"/>
  <c r="C6" i="2" s="1"/>
  <c r="G7" i="2"/>
  <c r="C7" i="2" s="1"/>
  <c r="G9" i="2"/>
  <c r="G10" i="2"/>
  <c r="C10" i="2" s="1"/>
  <c r="G11" i="2"/>
  <c r="C11" i="2" s="1"/>
  <c r="G13" i="2"/>
  <c r="G14" i="2"/>
  <c r="C14" i="2" s="1"/>
  <c r="G15" i="2"/>
  <c r="C15" i="2" s="1"/>
  <c r="G17" i="2"/>
  <c r="G18" i="2"/>
  <c r="C18" i="2" s="1"/>
  <c r="G19" i="2"/>
  <c r="C19" i="2" s="1"/>
  <c r="G21" i="2"/>
  <c r="G22" i="2"/>
  <c r="C22" i="2" s="1"/>
  <c r="G23" i="2"/>
  <c r="C23" i="2" s="1"/>
  <c r="G25" i="2"/>
  <c r="G26" i="2"/>
  <c r="C26" i="2" s="1"/>
  <c r="G27" i="2"/>
  <c r="C27" i="2" s="1"/>
  <c r="G29" i="2"/>
  <c r="G30" i="2"/>
  <c r="C30" i="2" s="1"/>
  <c r="G31" i="2"/>
  <c r="C31" i="2" s="1"/>
  <c r="G33" i="2"/>
  <c r="G34" i="2"/>
  <c r="C34" i="2" s="1"/>
  <c r="G35" i="2"/>
  <c r="C35" i="2" s="1"/>
  <c r="G37" i="2"/>
  <c r="G38" i="2"/>
  <c r="C38" i="2" s="1"/>
  <c r="G39" i="2"/>
  <c r="C39" i="2" s="1"/>
  <c r="G41" i="2"/>
  <c r="G42" i="2"/>
  <c r="C42" i="2" s="1"/>
  <c r="G43" i="2"/>
  <c r="C43" i="2" s="1"/>
  <c r="G45" i="2"/>
  <c r="G46" i="2"/>
  <c r="C46" i="2" s="1"/>
  <c r="G47" i="2"/>
  <c r="C47" i="2" s="1"/>
  <c r="G49" i="2"/>
  <c r="G50" i="2"/>
  <c r="C50" i="2" s="1"/>
  <c r="G51" i="2"/>
  <c r="C51" i="2" s="1"/>
  <c r="G53" i="2"/>
  <c r="G54" i="2"/>
  <c r="C54" i="2" s="1"/>
  <c r="G55" i="2"/>
  <c r="C55" i="2" s="1"/>
  <c r="G57" i="2"/>
  <c r="G58" i="2"/>
  <c r="C58" i="2" s="1"/>
  <c r="G59" i="2"/>
  <c r="C59" i="2" s="1"/>
  <c r="G61" i="2"/>
  <c r="G62" i="2"/>
  <c r="C62" i="2" s="1"/>
  <c r="G63" i="2"/>
  <c r="C63" i="2" s="1"/>
  <c r="G65" i="2"/>
  <c r="G66" i="2"/>
  <c r="C66" i="2" s="1"/>
  <c r="G67" i="2"/>
  <c r="C67" i="2" s="1"/>
  <c r="G69" i="2"/>
  <c r="G70" i="2"/>
  <c r="C70" i="2" s="1"/>
  <c r="G71" i="2"/>
  <c r="C71" i="2" s="1"/>
  <c r="G73" i="2"/>
  <c r="G74" i="2"/>
  <c r="C74" i="2" s="1"/>
  <c r="G75" i="2"/>
  <c r="C75" i="2" s="1"/>
  <c r="G77" i="2"/>
  <c r="G78" i="2"/>
  <c r="C78" i="2" s="1"/>
  <c r="G79" i="2"/>
  <c r="C79" i="2" s="1"/>
  <c r="G81" i="2"/>
  <c r="G82" i="2"/>
  <c r="C82" i="2" s="1"/>
  <c r="G83" i="2"/>
  <c r="C83" i="2" s="1"/>
  <c r="G85" i="2"/>
  <c r="G86" i="2"/>
  <c r="C86" i="2" s="1"/>
  <c r="G87" i="2"/>
  <c r="C87" i="2" s="1"/>
  <c r="G89" i="2"/>
  <c r="G90" i="2"/>
  <c r="C90" i="2" s="1"/>
  <c r="G91" i="2"/>
  <c r="C91" i="2" s="1"/>
  <c r="G93" i="2"/>
  <c r="G94" i="2"/>
  <c r="C94" i="2" s="1"/>
  <c r="G95" i="2"/>
  <c r="C95" i="2" s="1"/>
  <c r="G97" i="2"/>
  <c r="G98" i="2"/>
  <c r="C98" i="2" s="1"/>
  <c r="G99" i="2"/>
  <c r="C99" i="2" s="1"/>
  <c r="G101" i="2"/>
  <c r="G102" i="2"/>
  <c r="C102" i="2" s="1"/>
  <c r="G103" i="2"/>
  <c r="C103" i="2" s="1"/>
  <c r="G105" i="2"/>
  <c r="G106" i="2"/>
  <c r="C106" i="2" s="1"/>
  <c r="G107" i="2"/>
  <c r="C107" i="2" s="1"/>
  <c r="G109" i="2"/>
  <c r="G110" i="2"/>
  <c r="C110" i="2" s="1"/>
  <c r="G111" i="2"/>
  <c r="C111" i="2" s="1"/>
  <c r="G113" i="2"/>
  <c r="G114" i="2"/>
  <c r="C114" i="2" s="1"/>
  <c r="G115" i="2"/>
  <c r="C115" i="2" s="1"/>
  <c r="G117" i="2"/>
  <c r="G118" i="2"/>
  <c r="C118" i="2" s="1"/>
  <c r="G119" i="2"/>
  <c r="C119" i="2" s="1"/>
  <c r="G121" i="2"/>
  <c r="G122" i="2"/>
  <c r="C122" i="2" s="1"/>
  <c r="G123" i="2"/>
  <c r="C123" i="2" s="1"/>
  <c r="G125" i="2"/>
  <c r="G126" i="2"/>
  <c r="C126" i="2" s="1"/>
  <c r="G127" i="2"/>
  <c r="C127" i="2" s="1"/>
  <c r="G129" i="2"/>
  <c r="G130" i="2"/>
  <c r="C130" i="2" s="1"/>
  <c r="G131" i="2"/>
  <c r="C131" i="2" s="1"/>
  <c r="G133" i="2"/>
  <c r="G134" i="2"/>
  <c r="C134" i="2" s="1"/>
  <c r="G135" i="2"/>
  <c r="C135" i="2" s="1"/>
  <c r="G137" i="2"/>
  <c r="G138" i="2"/>
  <c r="C138" i="2" s="1"/>
  <c r="G139" i="2"/>
  <c r="C139" i="2" s="1"/>
  <c r="G141" i="2"/>
  <c r="G142" i="2"/>
  <c r="C142" i="2" s="1"/>
  <c r="G143" i="2"/>
  <c r="C143" i="2" s="1"/>
  <c r="G145" i="2"/>
  <c r="G146" i="2"/>
  <c r="C146" i="2" s="1"/>
  <c r="G147" i="2"/>
  <c r="C147" i="2" s="1"/>
  <c r="G149" i="2"/>
  <c r="G150" i="2"/>
  <c r="C150" i="2" s="1"/>
  <c r="H2" i="2"/>
  <c r="H3" i="2"/>
  <c r="H5" i="2"/>
  <c r="H6" i="2"/>
  <c r="H7" i="2"/>
  <c r="H9" i="2"/>
  <c r="H10" i="2"/>
  <c r="H11" i="2"/>
  <c r="H13" i="2"/>
  <c r="H14" i="2"/>
  <c r="H15" i="2"/>
  <c r="H17" i="2"/>
  <c r="H18" i="2"/>
  <c r="H19" i="2"/>
  <c r="H21" i="2"/>
  <c r="H22" i="2"/>
  <c r="H23" i="2"/>
  <c r="H25" i="2"/>
  <c r="H26" i="2"/>
  <c r="H27" i="2"/>
  <c r="H29" i="2"/>
  <c r="H30" i="2"/>
  <c r="H31" i="2"/>
  <c r="H33" i="2"/>
  <c r="H34" i="2"/>
  <c r="H35" i="2"/>
  <c r="H37" i="2"/>
  <c r="H38" i="2"/>
  <c r="H39" i="2"/>
  <c r="H41" i="2"/>
  <c r="H42" i="2"/>
  <c r="H43" i="2"/>
  <c r="H45" i="2"/>
  <c r="H46" i="2"/>
  <c r="H47" i="2"/>
  <c r="H49" i="2"/>
  <c r="H50" i="2"/>
  <c r="H51" i="2"/>
  <c r="H53" i="2"/>
  <c r="H54" i="2"/>
  <c r="H55" i="2"/>
  <c r="H57" i="2"/>
  <c r="H58" i="2"/>
  <c r="H59" i="2"/>
  <c r="H61" i="2"/>
  <c r="H62" i="2"/>
  <c r="H63" i="2"/>
  <c r="H65" i="2"/>
  <c r="H66" i="2"/>
  <c r="H67" i="2"/>
  <c r="H69" i="2"/>
  <c r="H70" i="2"/>
  <c r="H71" i="2"/>
  <c r="H73" i="2"/>
  <c r="H74" i="2"/>
  <c r="H75" i="2"/>
  <c r="H77" i="2"/>
  <c r="H78" i="2"/>
  <c r="H79" i="2"/>
  <c r="H81" i="2"/>
  <c r="H82" i="2"/>
  <c r="H83" i="2"/>
  <c r="H85" i="2"/>
  <c r="H86" i="2"/>
  <c r="H87" i="2"/>
  <c r="H89" i="2"/>
  <c r="H90" i="2"/>
  <c r="H91" i="2"/>
  <c r="H93" i="2"/>
  <c r="H94" i="2"/>
  <c r="H95" i="2"/>
  <c r="H97" i="2"/>
  <c r="H98" i="2"/>
  <c r="H99" i="2"/>
  <c r="H101" i="2"/>
  <c r="H102" i="2"/>
  <c r="H103" i="2"/>
  <c r="H105" i="2"/>
  <c r="H106" i="2"/>
  <c r="H107" i="2"/>
  <c r="H109" i="2"/>
  <c r="H110" i="2"/>
  <c r="H111" i="2"/>
  <c r="H113" i="2"/>
  <c r="H114" i="2"/>
  <c r="H115" i="2"/>
  <c r="H117" i="2"/>
  <c r="H118" i="2"/>
  <c r="H119" i="2"/>
  <c r="H121" i="2"/>
  <c r="H122" i="2"/>
  <c r="H123" i="2"/>
  <c r="H125" i="2"/>
  <c r="H126" i="2"/>
  <c r="H127" i="2"/>
  <c r="H129" i="2"/>
  <c r="H130" i="2"/>
  <c r="H131" i="2"/>
  <c r="H133" i="2"/>
  <c r="H134" i="2"/>
  <c r="H135" i="2"/>
  <c r="H137" i="2"/>
  <c r="H138" i="2"/>
  <c r="H139" i="2"/>
  <c r="H141" i="2"/>
  <c r="H142" i="2"/>
  <c r="H143" i="2"/>
  <c r="H145" i="2"/>
  <c r="H146" i="2"/>
  <c r="H147" i="2"/>
  <c r="H149" i="2"/>
  <c r="H150" i="2"/>
  <c r="C100" i="2" l="1"/>
  <c r="C52" i="2"/>
  <c r="C8" i="2"/>
  <c r="C104" i="2"/>
  <c r="C56" i="2"/>
  <c r="C4" i="2"/>
  <c r="C112" i="2"/>
  <c r="C72" i="2"/>
  <c r="C24" i="2"/>
  <c r="H144" i="2"/>
  <c r="C144" i="2" s="1"/>
  <c r="H136" i="2"/>
  <c r="C136" i="2" s="1"/>
  <c r="H128" i="2"/>
  <c r="C128" i="2" s="1"/>
  <c r="H124" i="2"/>
  <c r="C124" i="2" s="1"/>
  <c r="H116" i="2"/>
  <c r="C116" i="2" s="1"/>
  <c r="H112" i="2"/>
  <c r="H108" i="2"/>
  <c r="C108" i="2" s="1"/>
  <c r="H104" i="2"/>
  <c r="H100" i="2"/>
  <c r="H96" i="2"/>
  <c r="C96" i="2" s="1"/>
  <c r="H92" i="2"/>
  <c r="C92" i="2" s="1"/>
  <c r="H88" i="2"/>
  <c r="C88" i="2" s="1"/>
  <c r="H84" i="2"/>
  <c r="C84" i="2" s="1"/>
  <c r="H80" i="2"/>
  <c r="C80" i="2" s="1"/>
  <c r="H76" i="2"/>
  <c r="C76" i="2" s="1"/>
  <c r="H72" i="2"/>
  <c r="H68" i="2"/>
  <c r="C68" i="2" s="1"/>
  <c r="H64" i="2"/>
  <c r="C64" i="2" s="1"/>
  <c r="H60" i="2"/>
  <c r="C60" i="2" s="1"/>
  <c r="H56" i="2"/>
  <c r="H52" i="2"/>
  <c r="H48" i="2"/>
  <c r="C48" i="2" s="1"/>
  <c r="H44" i="2"/>
  <c r="C44" i="2" s="1"/>
  <c r="H40" i="2"/>
  <c r="C40" i="2" s="1"/>
  <c r="H36" i="2"/>
  <c r="C36" i="2" s="1"/>
  <c r="H32" i="2"/>
  <c r="C32" i="2" s="1"/>
  <c r="H28" i="2"/>
  <c r="C28" i="2" s="1"/>
  <c r="H24" i="2"/>
  <c r="H20" i="2"/>
  <c r="C20" i="2" s="1"/>
  <c r="H16" i="2"/>
  <c r="C16" i="2" s="1"/>
  <c r="H12" i="2"/>
  <c r="C12" i="2" s="1"/>
  <c r="H8" i="2"/>
  <c r="H4" i="2"/>
  <c r="H148" i="2"/>
  <c r="C148" i="2" s="1"/>
  <c r="H140" i="2"/>
  <c r="C140" i="2" s="1"/>
  <c r="H132" i="2"/>
  <c r="C132" i="2" s="1"/>
  <c r="H120" i="2"/>
  <c r="C1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9D50D-45D1-4F88-9141-1CC26B4E92B1}" keepAlive="1" name="Query - foSecStockWatch" description="Connection to the 'foSecStockWatch' query in the workbook." type="5" refreshedVersion="6" background="1" saveData="1">
    <dbPr connection="Provider=Microsoft.Mashup.OleDb.1;Data Source=$Workbook$;Location=foSecStockWatch;Extended Properties=&quot;&quot;" command="SELECT * FROM [foSecStockWatch]"/>
  </connection>
  <connection id="2" xr16:uid="{96BF6273-6A9D-4A92-A782-59E7CE5EDC67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</connections>
</file>

<file path=xl/sharedStrings.xml><?xml version="1.0" encoding="utf-8"?>
<sst xmlns="http://schemas.openxmlformats.org/spreadsheetml/2006/main" count="173" uniqueCount="173">
  <si>
    <t>symbol</t>
  </si>
  <si>
    <t>ltp</t>
  </si>
  <si>
    <t>52_high</t>
  </si>
  <si>
    <t>52_low</t>
  </si>
  <si>
    <t>ACC</t>
  </si>
  <si>
    <t>ADANIENT</t>
  </si>
  <si>
    <t>ADANIPORTS</t>
  </si>
  <si>
    <t>ADANIPOWER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</si>
  <si>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</si>
  <si>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</si>
  <si>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</si>
  <si>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</si>
  <si>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</si>
  <si>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</si>
  <si>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</si>
  <si>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</si>
  <si>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</si>
  <si>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</si>
  <si>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</si>
  <si>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</si>
  <si>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</si>
  <si>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</si>
  <si>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</si>
  <si>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</si>
  <si>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</si>
  <si>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</si>
  <si>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</si>
  <si>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</si>
  <si>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</si>
  <si>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</si>
  <si>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</si>
  <si>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</si>
  <si>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</si>
  <si>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</si>
  <si>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</si>
  <si>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</si>
  <si>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</si>
  <si>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</si>
  <si>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</si>
  <si>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</si>
  <si>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</si>
  <si>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</si>
  <si>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</si>
  <si>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</si>
  <si>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DISHTV</t>
  </si>
  <si>
    <t>DIVISLAB</t>
  </si>
  <si>
    <t>DLF</t>
  </si>
  <si>
    <t>DRREDDY</t>
  </si>
  <si>
    <t>EICHERMOT</t>
  </si>
  <si>
    <t>EQUITAS</t>
  </si>
  <si>
    <t>ESCORTS</t>
  </si>
  <si>
    <t>EXIDEIND</t>
  </si>
  <si>
    <t>FEDERALBNK</t>
  </si>
  <si>
    <t>GAIL</t>
  </si>
  <si>
    <t>GLENMARK</t>
  </si>
  <si>
    <t>GMRINFRA</t>
  </si>
  <si>
    <t>GODREJCP</t>
  </si>
  <si>
    <t>GRASIM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</si>
  <si>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</si>
  <si>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</si>
  <si>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</si>
  <si>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</si>
  <si>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</si>
  <si>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</si>
  <si>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</si>
  <si>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</si>
  <si>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</si>
  <si>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IBULHSGFIN</t>
  </si>
  <si>
    <t>ICICIBANK</t>
  </si>
  <si>
    <t>ICICIPRULI</t>
  </si>
  <si>
    <t>IDEA</t>
  </si>
  <si>
    <t>IDFCFIRSTB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</si>
  <si>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</si>
  <si>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</si>
  <si>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</si>
  <si>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</si>
  <si>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</si>
  <si>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</si>
  <si>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</si>
  <si>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</si>
  <si>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</si>
  <si>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</si>
  <si>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</si>
  <si>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KOTAKBANK</t>
  </si>
  <si>
    <t>L%26TFH</t>
  </si>
  <si>
    <t>LICHSGFIN</t>
  </si>
  <si>
    <t>LT</t>
  </si>
  <si>
    <t>LUPIN</t>
  </si>
  <si>
    <t>M%26M</t>
  </si>
  <si>
    <t>M%26MFIN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</si>
  <si>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</si>
  <si>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</si>
  <si>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</si>
  <si>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</si>
  <si>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</si>
  <si>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</si>
  <si>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</si>
  <si>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</si>
  <si>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</si>
  <si>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</si>
  <si>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</si>
  <si>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NBCC</t>
  </si>
  <si>
    <t>NCC</t>
  </si>
  <si>
    <t>NESTLEIND</t>
  </si>
  <si>
    <t>NIITTECH</t>
  </si>
  <si>
    <t>NMDC</t>
  </si>
  <si>
    <t>NTPC</t>
  </si>
  <si>
    <t>OIL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</si>
  <si>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</si>
  <si>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</si>
  <si>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</si>
  <si>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</si>
  <si>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</si>
  <si>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</si>
  <si>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</si>
  <si>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</si>
  <si>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</si>
  <si>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</si>
  <si>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</si>
  <si>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</si>
  <si>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</si>
  <si>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</si>
  <si>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SBIN</t>
  </si>
  <si>
    <t>SHREECEM</t>
  </si>
  <si>
    <t>SIEMENS</t>
  </si>
  <si>
    <t>SRF</t>
  </si>
  <si>
    <t>SRTRANSFIN</t>
  </si>
  <si>
    <t>STAR</t>
  </si>
  <si>
    <t>SUNPHARMA</t>
  </si>
  <si>
    <t>SUNTV</t>
  </si>
  <si>
    <t>TATACHEM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</si>
  <si>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</si>
  <si>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</si>
  <si>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</si>
  <si>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</si>
  <si>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</si>
  <si>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</si>
  <si>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</si>
  <si>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</si>
  <si>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</si>
  <si>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</si>
  <si>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</si>
  <si>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</si>
  <si>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</si>
  <si>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</si>
  <si>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</si>
  <si>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</si>
  <si>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</si>
  <si>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</si>
  <si>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</si>
  <si>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</si>
  <si>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YESBANK</t>
  </si>
  <si>
    <t>ZEEL</t>
  </si>
  <si>
    <t>d1open</t>
  </si>
  <si>
    <t>d1high</t>
  </si>
  <si>
    <t>d1low</t>
  </si>
  <si>
    <t>d1close</t>
  </si>
  <si>
    <t>d2open</t>
  </si>
  <si>
    <t>d2high</t>
  </si>
  <si>
    <t>d2close</t>
  </si>
  <si>
    <t>d2low</t>
  </si>
  <si>
    <t>d3open</t>
  </si>
  <si>
    <t>d3high</t>
  </si>
  <si>
    <t>d3close</t>
  </si>
  <si>
    <t>d3low</t>
  </si>
  <si>
    <t>d4open</t>
  </si>
  <si>
    <t>d4high</t>
  </si>
  <si>
    <t>d4low</t>
  </si>
  <si>
    <t>d4close</t>
  </si>
  <si>
    <t>max</t>
  </si>
  <si>
    <t>52_high_diff</t>
  </si>
  <si>
    <t>52_low_diff</t>
  </si>
  <si>
    <t>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</si>
</sst>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</font>
    <font>
      <sz val="10"/>
      <color rgb="FF0061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7">
    <xf numFmtId="0" fontId="0" fillId="0" borderId="0" xfId="0"/>
    <xf numFmtId="0" fontId="3" fillId="2" borderId="2" xfId="0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4" fillId="5" borderId="5" xfId="1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4" fillId="5" borderId="1" xfId="1" applyNumberFormat="1" applyFont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3" fillId="4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6" borderId="1" xfId="0" applyFont="1" applyFill="1" applyBorder="1" applyAlignment="1">
      <alignment horizontal="center"/>
    </xf>
    <xf numFmtId="4" fontId="4" fillId="7" borderId="1" xfId="1" applyNumberFormat="1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DF4B73-A901-4B9E-ABDB-3A6B868F5CFC}" autoFormatId="16" applyNumberFormats="0" applyBorderFormats="0" applyFontFormats="0" applyPatternFormats="0" applyAlignmentFormats="0" applyWidthHeightFormats="0">
  <queryTableRefresh nextId="29">
    <queryTableFields count="24">
      <queryTableField id="1" name="symbol" tableColumnId="1"/>
      <queryTableField id="2" name="ltp" tableColumnId="2"/>
      <queryTableField id="24" dataBound="0" tableColumnId="24"/>
      <queryTableField id="21" dataBound="0" tableColumnId="21"/>
      <queryTableField id="3" name="52_high" tableColumnId="3"/>
      <queryTableField id="4" name="52_low" tableColumnId="4"/>
      <queryTableField id="22" dataBound="0" tableColumnId="22"/>
      <queryTableField id="23" dataBound="0" tableColumnId="23"/>
      <queryTableField id="5" name="d1open" tableColumnId="5"/>
      <queryTableField id="6" name="d1high" tableColumnId="6"/>
      <queryTableField id="7" name="d1low" tableColumnId="7"/>
      <queryTableField id="8" name="d1close" tableColumnId="8"/>
      <queryTableField id="9" name="d2open" tableColumnId="9"/>
      <queryTableField id="10" name="d2high" tableColumnId="10"/>
      <queryTableField id="11" name="d2close" tableColumnId="11"/>
      <queryTableField id="12" name="d2low" tableColumnId="12"/>
      <queryTableField id="13" name="d3open" tableColumnId="13"/>
      <queryTableField id="14" name="d3high" tableColumnId="14"/>
      <queryTableField id="15" name="d3close" tableColumnId="15"/>
      <queryTableField id="16" name="d3low" tableColumnId="16"/>
      <queryTableField id="17" name="d4open" tableColumnId="17"/>
      <queryTableField id="18" name="d4high" tableColumnId="18"/>
      <queryTableField id="19" name="d4low" tableColumnId="19"/>
      <queryTableField id="20" name="d4clos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3DB1D-3596-4492-B0AF-FEDA0A80C4D0}" name="foSecStockWatch" displayName="foSecStockWatch" ref="A1:X150" tableType="queryTable" totalsRowShown="0" headerRowDxfId="28" dataDxfId="26" headerRowBorderDxfId="27" tableBorderDxfId="25" totalsRowBorderDxfId="24">
  <tableColumns count="24">
    <tableColumn id="1" xr3:uid="{EBBF2083-58D2-4D1F-9D30-9474B8529099}" uniqueName="1" name="symbol" queryTableFieldId="1" dataDxfId="23" dataCellStyle="Good"/>
    <tableColumn id="2" xr3:uid="{12B85435-F0A6-43C9-B02E-6D08CAD25D17}" uniqueName="2" name="ltp" queryTableFieldId="2" dataDxfId="22"/>
    <tableColumn id="24" xr3:uid="{DFD6B8EF-B2CD-46EB-828F-3A9497888C00}" uniqueName="24" name="pickup" queryTableFieldId="24" dataDxfId="2">
      <calculatedColumnFormula>IF( AND(foSecStockWatch[[#This Row],[52_high_diff]] &gt;=15,foSecStockWatch[[#This Row],[52_low_diff]] &gt;= 55),foSecStockWatch[[#This Row],[ltp]] &gt;=foSecStockWatch[[#This Row],[max]])</calculatedColumnFormula>
    </tableColumn>
    <tableColumn id="21" xr3:uid="{B6E303AC-AC53-4966-A173-C582D7225726}" uniqueName="21" name="max" queryTableFieldId="21" dataDxfId="0" dataCellStyle="Good">
      <calculatedColumnFormula>MAX(foSecStockWatch[[#This Row],[d1high]],foSecStockWatch[[#This Row],[d2high]],foSecStockWatch[[#This Row],[d3high]],foSecStockWatch[[#This Row],[d4high]])</calculatedColumnFormula>
    </tableColumn>
    <tableColumn id="3" xr3:uid="{4BD77939-2AA3-41B1-AB1D-89E4B22DC921}" uniqueName="3" name="52_high" queryTableFieldId="3" dataDxfId="1" dataCellStyle="Good"/>
    <tableColumn id="4" xr3:uid="{18C3E64A-9BC9-4DAA-AA32-0B69FD8AA632}" uniqueName="4" name="52_low" queryTableFieldId="4" dataDxfId="21" dataCellStyle="Good"/>
    <tableColumn id="22" xr3:uid="{FB788040-151A-4461-BE25-8864B3E4DBD3}" uniqueName="22" name="52_high_diff" queryTableFieldId="22" dataDxfId="20" dataCellStyle="Good">
      <calculatedColumnFormula>100-foSecStockWatch[[#This Row],[max]]*100/foSecStockWatch[[#This Row],[52_high]]</calculatedColumnFormula>
    </tableColumn>
    <tableColumn id="23" xr3:uid="{CAD64380-2FBF-4C3F-9CE2-A2235202963F}" uniqueName="23" name="52_low_diff" queryTableFieldId="23" dataDxfId="19" dataCellStyle="Good">
      <calculatedColumnFormula>foSecStockWatch[[#This Row],[52_low]]*100/foSecStockWatch[[#This Row],[max]]</calculatedColumnFormula>
    </tableColumn>
    <tableColumn id="5" xr3:uid="{51E625DC-03A7-47AB-85A0-F78127B082BF}" uniqueName="5" name="d1open" queryTableFieldId="5" dataDxfId="18"/>
    <tableColumn id="6" xr3:uid="{69D5A626-C0C2-4A0B-95A0-D8F5D2146EA3}" uniqueName="6" name="d1high" queryTableFieldId="6" dataDxfId="17"/>
    <tableColumn id="7" xr3:uid="{2D468AA3-0BEB-4903-B9B6-9D62F9CC29A6}" uniqueName="7" name="d1low" queryTableFieldId="7" dataDxfId="16"/>
    <tableColumn id="8" xr3:uid="{75495A39-A9A4-4966-AF68-EFD5D97005F7}" uniqueName="8" name="d1close" queryTableFieldId="8" dataDxfId="15"/>
    <tableColumn id="9" xr3:uid="{32B4A0DA-BC61-4EFD-8A7E-ADD9FECD95AC}" uniqueName="9" name="d2open" queryTableFieldId="9" dataDxfId="14"/>
    <tableColumn id="10" xr3:uid="{FD299832-458D-4182-80DB-622EB7A8BB8B}" uniqueName="10" name="d2high" queryTableFieldId="10" dataDxfId="13"/>
    <tableColumn id="11" xr3:uid="{21E1CE00-8C71-4D67-8B00-04ED902A96D7}" uniqueName="11" name="d2close" queryTableFieldId="11" dataDxfId="12"/>
    <tableColumn id="12" xr3:uid="{156129A6-38D6-4645-9369-29A1706CB347}" uniqueName="12" name="d2low" queryTableFieldId="12" dataDxfId="11"/>
    <tableColumn id="13" xr3:uid="{C41252EA-5A9B-46B3-854C-5958768759DB}" uniqueName="13" name="d3open" queryTableFieldId="13" dataDxfId="10"/>
    <tableColumn id="14" xr3:uid="{A65EDBD9-7BD4-40A6-A544-A47162D1346A}" uniqueName="14" name="d3high" queryTableFieldId="14" dataDxfId="9"/>
    <tableColumn id="15" xr3:uid="{B9EC951F-2202-41B2-AD90-FF7E6C757A60}" uniqueName="15" name="d3close" queryTableFieldId="15" dataDxfId="8"/>
    <tableColumn id="16" xr3:uid="{42314868-1FE1-4775-8F98-0C9C6ABB06E2}" uniqueName="16" name="d3low" queryTableFieldId="16" dataDxfId="7"/>
    <tableColumn id="17" xr3:uid="{24607AB3-2290-40F2-973C-B3255FDCDE47}" uniqueName="17" name="d4open" queryTableFieldId="17" dataDxfId="6"/>
    <tableColumn id="18" xr3:uid="{9900E8C9-88A1-4A61-958C-04DE250F8E66}" uniqueName="18" name="d4high" queryTableFieldId="18" dataDxfId="5"/>
    <tableColumn id="19" xr3:uid="{CC4A07E5-8426-4BBF-81F0-9192EBB1E36D}" uniqueName="19" name="d4low" queryTableFieldId="19" dataDxfId="4"/>
    <tableColumn id="20" xr3:uid="{460F8BD9-7588-4761-B61F-BC83BF3EDBF8}" uniqueName="20" name="d4close" queryTableFieldId="20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E79A-699E-4136-9DDC-80084E7E92CF}">
  <dimension ref="A1:AB150"/>
  <sheetViews>
    <sheetView tabSelected="1" workbookViewId="0">
      <selection activeCell="E7" sqref="E7"/>
    </sheetView>
  </sheetViews>
  <sheetFormatPr defaultRowHeight="14.4" x14ac:dyDescent="0.3"/>
  <cols>
    <col min="1" max="1" width="13.21875" style="12" bestFit="1" customWidth="1"/>
    <col min="2" max="2" width="8.88671875" style="13" bestFit="1" customWidth="1"/>
    <col min="3" max="3" width="6.109375" style="6" bestFit="1" customWidth="1"/>
    <col min="4" max="4" width="8.88671875" style="14" bestFit="1" customWidth="1"/>
    <col min="5" max="6" width="8.88671875" style="13" bestFit="1" customWidth="1"/>
    <col min="7" max="7" width="10.6640625" bestFit="1" customWidth="1"/>
    <col min="8" max="8" width="10.109375" style="14" bestFit="1" customWidth="1"/>
    <col min="9" max="24" width="8.88671875" style="13" bestFit="1" customWidth="1"/>
    <col min="27" max="27" width="14.5546875" style="14" bestFit="1" customWidth="1"/>
    <col min="29" max="16384" width="8.88671875" style="6"/>
  </cols>
  <sheetData>
    <row r="1" spans="1:28" ht="13.8" x14ac:dyDescent="0.3">
      <c r="A1" s="1" t="s">
        <v>0</v>
      </c>
      <c r="B1" s="2" t="s">
        <v>1</v>
      </c>
      <c r="C1" s="5" t="s">
        <v>172</v>
      </c>
      <c r="D1" s="3" t="s">
        <v>169</v>
      </c>
      <c r="E1" s="2" t="s">
        <v>2</v>
      </c>
      <c r="F1" s="2" t="s">
        <v>3</v>
      </c>
      <c r="G1" s="3" t="s">
        <v>170</v>
      </c>
      <c r="H1" s="4" t="s">
        <v>171</v>
      </c>
      <c r="I1" s="2" t="s">
        <v>153</v>
      </c>
      <c r="J1" s="2" t="s">
        <v>154</v>
      </c>
      <c r="K1" s="2" t="s">
        <v>155</v>
      </c>
      <c r="L1" s="2" t="s">
        <v>156</v>
      </c>
      <c r="M1" s="2" t="s">
        <v>157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  <c r="S1" s="2" t="s">
        <v>163</v>
      </c>
      <c r="T1" s="2" t="s">
        <v>164</v>
      </c>
      <c r="U1" s="2" t="s">
        <v>165</v>
      </c>
      <c r="V1" s="2" t="s">
        <v>166</v>
      </c>
      <c r="W1" s="2" t="s">
        <v>167</v>
      </c>
      <c r="X1" s="2" t="s">
        <v>168</v>
      </c>
      <c r="Y1" s="6"/>
      <c r="Z1" s="6"/>
      <c r="AA1" s="6"/>
      <c r="AB1" s="6"/>
    </row>
    <row r="2" spans="1:28" ht="13.8" x14ac:dyDescent="0.3">
      <c r="A2" s="7" t="s">
        <v>4</v>
      </c>
      <c r="B2" s="8">
        <v>1633.6</v>
      </c>
      <c r="C2" s="15" t="b">
        <f>IF( AND(foSecStockWatch[[#This Row],[52_high_diff]] &gt;=15,foSecStockWatch[[#This Row],[52_low_diff]] &gt;= 55),foSecStockWatch[[#This Row],[ltp]] &gt;=foSecStockWatch[[#This Row],[max]])</f>
        <v>0</v>
      </c>
      <c r="D2" s="16">
        <f>MAX(foSecStockWatch[[#This Row],[d1high]],foSecStockWatch[[#This Row],[d2high]],foSecStockWatch[[#This Row],[d3high]],foSecStockWatch[[#This Row],[d4high]])</f>
        <v>1672</v>
      </c>
      <c r="E2" s="9">
        <v>1769.05</v>
      </c>
      <c r="F2" s="9">
        <v>1322.55</v>
      </c>
      <c r="G2" s="10">
        <f>100-foSecStockWatch[[#This Row],[max]]*100/foSecStockWatch[[#This Row],[52_high]]</f>
        <v>5.4859953082162747</v>
      </c>
      <c r="H2" s="11">
        <f>foSecStockWatch[[#This Row],[52_low]]*100/foSecStockWatch[[#This Row],[max]]</f>
        <v>79.099880382775126</v>
      </c>
      <c r="I2" s="8">
        <v>1643</v>
      </c>
      <c r="J2" s="8">
        <v>1653.55</v>
      </c>
      <c r="K2" s="8">
        <v>1623</v>
      </c>
      <c r="L2" s="8">
        <v>1634.6</v>
      </c>
      <c r="M2" s="8">
        <v>1640.85</v>
      </c>
      <c r="N2" s="8">
        <v>1654.5</v>
      </c>
      <c r="O2" s="8">
        <v>1620.95</v>
      </c>
      <c r="P2" s="8">
        <v>1646.05</v>
      </c>
      <c r="Q2" s="8">
        <v>1648.55</v>
      </c>
      <c r="R2" s="8">
        <v>1659</v>
      </c>
      <c r="S2" s="8">
        <v>1615.6</v>
      </c>
      <c r="T2" s="8">
        <v>1633.65</v>
      </c>
      <c r="U2" s="8">
        <v>1670</v>
      </c>
      <c r="V2" s="8">
        <v>1672</v>
      </c>
      <c r="W2" s="8">
        <v>1622</v>
      </c>
      <c r="X2" s="8">
        <v>1651</v>
      </c>
      <c r="Y2" s="6"/>
      <c r="Z2" s="6"/>
      <c r="AA2" s="6"/>
      <c r="AB2" s="6"/>
    </row>
    <row r="3" spans="1:28" ht="13.8" x14ac:dyDescent="0.3">
      <c r="A3" s="7" t="s">
        <v>5</v>
      </c>
      <c r="B3" s="8">
        <v>148.9</v>
      </c>
      <c r="C3" s="15" t="b">
        <f>IF( AND(foSecStockWatch[[#This Row],[52_high_diff]] &gt;=15,foSecStockWatch[[#This Row],[52_low_diff]] &gt;= 55),foSecStockWatch[[#This Row],[ltp]] &gt;=foSecStockWatch[[#This Row],[max]])</f>
        <v>0</v>
      </c>
      <c r="D3" s="16">
        <f>MAX(foSecStockWatch[[#This Row],[d1high]],foSecStockWatch[[#This Row],[d2high]],foSecStockWatch[[#This Row],[d3high]],foSecStockWatch[[#This Row],[d4high]])</f>
        <v>155.4</v>
      </c>
      <c r="E3" s="9">
        <v>180.8</v>
      </c>
      <c r="F3" s="9">
        <v>113</v>
      </c>
      <c r="G3" s="10">
        <f>100-foSecStockWatch[[#This Row],[max]]*100/foSecStockWatch[[#This Row],[52_high]]</f>
        <v>14.048672566371692</v>
      </c>
      <c r="H3" s="11">
        <f>foSecStockWatch[[#This Row],[52_low]]*100/foSecStockWatch[[#This Row],[max]]</f>
        <v>72.715572715572719</v>
      </c>
      <c r="I3" s="8">
        <v>153</v>
      </c>
      <c r="J3" s="8">
        <v>152.69999999999999</v>
      </c>
      <c r="K3" s="8">
        <v>147</v>
      </c>
      <c r="L3" s="8">
        <v>149.44999999999999</v>
      </c>
      <c r="M3" s="8">
        <v>148.44999999999999</v>
      </c>
      <c r="N3" s="8">
        <v>155.4</v>
      </c>
      <c r="O3" s="8">
        <v>146.65</v>
      </c>
      <c r="P3" s="8">
        <v>152.69999999999999</v>
      </c>
      <c r="Q3" s="8">
        <v>149.69999999999999</v>
      </c>
      <c r="R3" s="8">
        <v>151</v>
      </c>
      <c r="S3" s="8">
        <v>145.5</v>
      </c>
      <c r="T3" s="8">
        <v>147.55000000000001</v>
      </c>
      <c r="U3" s="8">
        <v>151.25</v>
      </c>
      <c r="V3" s="8">
        <v>153</v>
      </c>
      <c r="W3" s="8">
        <v>145</v>
      </c>
      <c r="X3" s="8">
        <v>148</v>
      </c>
      <c r="Y3" s="6"/>
      <c r="Z3" s="6"/>
      <c r="AA3" s="6"/>
      <c r="AB3" s="6"/>
    </row>
    <row r="4" spans="1:28" ht="13.8" x14ac:dyDescent="0.3">
      <c r="A4" s="7" t="s">
        <v>6</v>
      </c>
      <c r="B4" s="8">
        <v>406.85</v>
      </c>
      <c r="C4" s="15" t="b">
        <f>IF( AND(foSecStockWatch[[#This Row],[52_high_diff]] &gt;=15,foSecStockWatch[[#This Row],[52_low_diff]] &gt;= 55),foSecStockWatch[[#This Row],[ltp]] &gt;=foSecStockWatch[[#This Row],[max]])</f>
        <v>0</v>
      </c>
      <c r="D4" s="16">
        <f>MAX(foSecStockWatch[[#This Row],[d1high]],foSecStockWatch[[#This Row],[d2high]],foSecStockWatch[[#This Row],[d3high]],foSecStockWatch[[#This Row],[d4high]])</f>
        <v>420.6</v>
      </c>
      <c r="E4" s="9">
        <v>430.6</v>
      </c>
      <c r="F4" s="9">
        <v>292.10000000000002</v>
      </c>
      <c r="G4" s="10">
        <f>100-foSecStockWatch[[#This Row],[max]]*100/foSecStockWatch[[#This Row],[52_high]]</f>
        <v>2.3223409196470044</v>
      </c>
      <c r="H4" s="11">
        <f>foSecStockWatch[[#This Row],[52_low]]*100/foSecStockWatch[[#This Row],[max]]</f>
        <v>69.448407037565389</v>
      </c>
      <c r="I4" s="8">
        <v>418</v>
      </c>
      <c r="J4" s="8">
        <v>420.5</v>
      </c>
      <c r="K4" s="8">
        <v>406</v>
      </c>
      <c r="L4" s="8">
        <v>408.6</v>
      </c>
      <c r="M4" s="8">
        <v>412.2</v>
      </c>
      <c r="N4" s="8">
        <v>420.6</v>
      </c>
      <c r="O4" s="8">
        <v>412</v>
      </c>
      <c r="P4" s="8">
        <v>419.15</v>
      </c>
      <c r="Q4" s="8">
        <v>409.3</v>
      </c>
      <c r="R4" s="8">
        <v>417.95</v>
      </c>
      <c r="S4" s="8">
        <v>409.1</v>
      </c>
      <c r="T4" s="8">
        <v>414.8</v>
      </c>
      <c r="U4" s="8">
        <v>409.95</v>
      </c>
      <c r="V4" s="8">
        <v>417.5</v>
      </c>
      <c r="W4" s="8">
        <v>404</v>
      </c>
      <c r="X4" s="8">
        <v>414</v>
      </c>
      <c r="Y4" s="6"/>
      <c r="Z4" s="6"/>
      <c r="AA4" s="6"/>
      <c r="AB4" s="6"/>
    </row>
    <row r="5" spans="1:28" ht="13.8" x14ac:dyDescent="0.3">
      <c r="A5" s="7" t="s">
        <v>7</v>
      </c>
      <c r="B5" s="8">
        <v>66.95</v>
      </c>
      <c r="C5" s="15" t="b">
        <f>IF( AND(foSecStockWatch[[#This Row],[52_high_diff]] &gt;=15,foSecStockWatch[[#This Row],[52_low_diff]] &gt;= 55),foSecStockWatch[[#This Row],[ltp]] &gt;=foSecStockWatch[[#This Row],[max]])</f>
        <v>0</v>
      </c>
      <c r="D5" s="16">
        <f>MAX(foSecStockWatch[[#This Row],[d1high]],foSecStockWatch[[#This Row],[d2high]],foSecStockWatch[[#This Row],[d3high]],foSecStockWatch[[#This Row],[d4high]])</f>
        <v>69.900000000000006</v>
      </c>
      <c r="E5" s="9">
        <v>69.900000000000006</v>
      </c>
      <c r="F5" s="9">
        <v>21</v>
      </c>
      <c r="G5" s="10">
        <f>100-foSecStockWatch[[#This Row],[max]]*100/foSecStockWatch[[#This Row],[52_high]]</f>
        <v>0</v>
      </c>
      <c r="H5" s="11">
        <f>foSecStockWatch[[#This Row],[52_low]]*100/foSecStockWatch[[#This Row],[max]]</f>
        <v>30.04291845493562</v>
      </c>
      <c r="I5" s="8">
        <v>68</v>
      </c>
      <c r="J5" s="8">
        <v>69</v>
      </c>
      <c r="K5" s="8">
        <v>67</v>
      </c>
      <c r="L5" s="8">
        <v>67</v>
      </c>
      <c r="M5" s="8">
        <v>68.400000000000006</v>
      </c>
      <c r="N5" s="8">
        <v>68.95</v>
      </c>
      <c r="O5" s="8">
        <v>67.150000000000006</v>
      </c>
      <c r="P5" s="8">
        <v>68.25</v>
      </c>
      <c r="Q5" s="8">
        <v>67.55</v>
      </c>
      <c r="R5" s="8">
        <v>69.900000000000006</v>
      </c>
      <c r="S5" s="8">
        <v>66.849999999999994</v>
      </c>
      <c r="T5" s="8">
        <v>68.45</v>
      </c>
      <c r="U5" s="8">
        <v>66.400000000000006</v>
      </c>
      <c r="V5" s="8">
        <v>68.2</v>
      </c>
      <c r="W5" s="8">
        <v>66</v>
      </c>
      <c r="X5" s="8">
        <v>68</v>
      </c>
      <c r="Y5" s="6"/>
      <c r="Z5" s="6"/>
      <c r="AA5" s="6"/>
      <c r="AB5" s="6"/>
    </row>
    <row r="6" spans="1:28" ht="13.8" x14ac:dyDescent="0.3">
      <c r="A6" s="7" t="s">
        <v>8</v>
      </c>
      <c r="B6" s="8">
        <v>715</v>
      </c>
      <c r="C6" s="15" t="b">
        <f>IF( AND(foSecStockWatch[[#This Row],[52_high_diff]] &gt;=15,foSecStockWatch[[#This Row],[52_low_diff]] &gt;= 55),foSecStockWatch[[#This Row],[ltp]] &gt;=foSecStockWatch[[#This Row],[max]])</f>
        <v>0</v>
      </c>
      <c r="D6" s="16">
        <f>MAX(foSecStockWatch[[#This Row],[d1high]],foSecStockWatch[[#This Row],[d2high]],foSecStockWatch[[#This Row],[d3high]],foSecStockWatch[[#This Row],[d4high]])</f>
        <v>744.7</v>
      </c>
      <c r="E6" s="9">
        <v>806.75</v>
      </c>
      <c r="F6" s="9">
        <v>572.85</v>
      </c>
      <c r="G6" s="10">
        <f>100-foSecStockWatch[[#This Row],[max]]*100/foSecStockWatch[[#This Row],[52_high]]</f>
        <v>7.6913541989463852</v>
      </c>
      <c r="H6" s="11">
        <f>foSecStockWatch[[#This Row],[52_low]]*100/foSecStockWatch[[#This Row],[max]]</f>
        <v>76.923593393312743</v>
      </c>
      <c r="I6" s="8">
        <v>730</v>
      </c>
      <c r="J6" s="8">
        <v>733.9</v>
      </c>
      <c r="K6" s="8">
        <v>710</v>
      </c>
      <c r="L6" s="8">
        <v>714.25</v>
      </c>
      <c r="M6" s="8">
        <v>721</v>
      </c>
      <c r="N6" s="8">
        <v>743.4</v>
      </c>
      <c r="O6" s="8">
        <v>712.35</v>
      </c>
      <c r="P6" s="8">
        <v>737.2</v>
      </c>
      <c r="Q6" s="8">
        <v>727</v>
      </c>
      <c r="R6" s="8">
        <v>727</v>
      </c>
      <c r="S6" s="8">
        <v>707.5</v>
      </c>
      <c r="T6" s="8">
        <v>719.55</v>
      </c>
      <c r="U6" s="8">
        <v>740</v>
      </c>
      <c r="V6" s="8">
        <v>744.7</v>
      </c>
      <c r="W6" s="8">
        <v>720</v>
      </c>
      <c r="X6" s="8">
        <v>728</v>
      </c>
      <c r="Y6" s="6"/>
      <c r="Z6" s="6"/>
      <c r="AA6" s="6"/>
      <c r="AB6" s="6"/>
    </row>
    <row r="7" spans="1:28" ht="13.8" x14ac:dyDescent="0.3">
      <c r="A7" s="7" t="s">
        <v>9</v>
      </c>
      <c r="B7" s="8">
        <v>207</v>
      </c>
      <c r="C7" s="15" t="b">
        <f>IF( AND(foSecStockWatch[[#This Row],[52_high_diff]] &gt;=15,foSecStockWatch[[#This Row],[52_low_diff]] &gt;= 55),foSecStockWatch[[#This Row],[ltp]] &gt;=foSecStockWatch[[#This Row],[max]])</f>
        <v>0</v>
      </c>
      <c r="D7" s="16">
        <f>MAX(foSecStockWatch[[#This Row],[d1high]],foSecStockWatch[[#This Row],[d2high]],foSecStockWatch[[#This Row],[d3high]],foSecStockWatch[[#This Row],[d4high]])</f>
        <v>219.45</v>
      </c>
      <c r="E7" s="9">
        <v>244</v>
      </c>
      <c r="F7" s="9">
        <v>188.35</v>
      </c>
      <c r="G7" s="10">
        <f>100-foSecStockWatch[[#This Row],[max]]*100/foSecStockWatch[[#This Row],[52_high]]</f>
        <v>10.061475409836063</v>
      </c>
      <c r="H7" s="11">
        <f>foSecStockWatch[[#This Row],[52_low]]*100/foSecStockWatch[[#This Row],[max]]</f>
        <v>85.828206880838465</v>
      </c>
      <c r="I7" s="8">
        <v>210</v>
      </c>
      <c r="J7" s="8">
        <v>210.6</v>
      </c>
      <c r="K7" s="8">
        <v>206</v>
      </c>
      <c r="L7" s="8">
        <v>207.05</v>
      </c>
      <c r="M7" s="8">
        <v>210.35</v>
      </c>
      <c r="N7" s="8">
        <v>213.8</v>
      </c>
      <c r="O7" s="8">
        <v>207.6</v>
      </c>
      <c r="P7" s="8">
        <v>210.5</v>
      </c>
      <c r="Q7" s="8">
        <v>214.95</v>
      </c>
      <c r="R7" s="8">
        <v>215.7</v>
      </c>
      <c r="S7" s="8">
        <v>207.3</v>
      </c>
      <c r="T7" s="8">
        <v>210.1</v>
      </c>
      <c r="U7" s="8">
        <v>219.45</v>
      </c>
      <c r="V7" s="8">
        <v>219.45</v>
      </c>
      <c r="W7" s="8">
        <v>213</v>
      </c>
      <c r="X7" s="8">
        <v>216</v>
      </c>
      <c r="Y7" s="6"/>
      <c r="Z7" s="6"/>
      <c r="AA7" s="6"/>
      <c r="AB7" s="6"/>
    </row>
    <row r="8" spans="1:28" ht="13.8" x14ac:dyDescent="0.3">
      <c r="A8" s="7" t="s">
        <v>10</v>
      </c>
      <c r="B8" s="8">
        <v>1405</v>
      </c>
      <c r="C8" s="15" t="b">
        <f>IF( AND(foSecStockWatch[[#This Row],[52_high_diff]] &gt;=15,foSecStockWatch[[#This Row],[52_low_diff]] &gt;= 55),foSecStockWatch[[#This Row],[ltp]] &gt;=foSecStockWatch[[#This Row],[max]])</f>
        <v>0</v>
      </c>
      <c r="D8" s="16">
        <f>MAX(foSecStockWatch[[#This Row],[d1high]],foSecStockWatch[[#This Row],[d2high]],foSecStockWatch[[#This Row],[d3high]],foSecStockWatch[[#This Row],[d4high]])</f>
        <v>1488.4</v>
      </c>
      <c r="E8" s="9">
        <v>1579.7</v>
      </c>
      <c r="F8" s="9">
        <v>1025</v>
      </c>
      <c r="G8" s="10">
        <f>100-foSecStockWatch[[#This Row],[max]]*100/foSecStockWatch[[#This Row],[52_high]]</f>
        <v>5.7795784009622082</v>
      </c>
      <c r="H8" s="11">
        <f>foSecStockWatch[[#This Row],[52_low]]*100/foSecStockWatch[[#This Row],[max]]</f>
        <v>68.865896264445041</v>
      </c>
      <c r="I8" s="8">
        <v>1432</v>
      </c>
      <c r="J8" s="8">
        <v>1433.95</v>
      </c>
      <c r="K8" s="8">
        <v>1394</v>
      </c>
      <c r="L8" s="8">
        <v>1400.55</v>
      </c>
      <c r="M8" s="8">
        <v>1435</v>
      </c>
      <c r="N8" s="8">
        <v>1444</v>
      </c>
      <c r="O8" s="8">
        <v>1418.9</v>
      </c>
      <c r="P8" s="8">
        <v>1429.2</v>
      </c>
      <c r="Q8" s="8">
        <v>1456</v>
      </c>
      <c r="R8" s="8">
        <v>1457.45</v>
      </c>
      <c r="S8" s="8">
        <v>1417.75</v>
      </c>
      <c r="T8" s="8">
        <v>1427.55</v>
      </c>
      <c r="U8" s="8">
        <v>1479.4</v>
      </c>
      <c r="V8" s="8">
        <v>1488.4</v>
      </c>
      <c r="W8" s="8">
        <v>1433</v>
      </c>
      <c r="X8" s="8">
        <v>1453</v>
      </c>
      <c r="Y8" s="6"/>
      <c r="Z8" s="6"/>
      <c r="AA8" s="6"/>
      <c r="AB8" s="6"/>
    </row>
    <row r="9" spans="1:28" ht="13.8" x14ac:dyDescent="0.3">
      <c r="A9" s="7" t="s">
        <v>11</v>
      </c>
      <c r="B9" s="8">
        <v>181.2</v>
      </c>
      <c r="C9" s="15" t="b">
        <f>IF( AND(foSecStockWatch[[#This Row],[52_high_diff]] &gt;=15,foSecStockWatch[[#This Row],[52_low_diff]] &gt;= 55),foSecStockWatch[[#This Row],[ltp]] &gt;=foSecStockWatch[[#This Row],[max]])</f>
        <v>0</v>
      </c>
      <c r="D9" s="16">
        <f>MAX(foSecStockWatch[[#This Row],[d1high]],foSecStockWatch[[#This Row],[d2high]],foSecStockWatch[[#This Row],[d3high]],foSecStockWatch[[#This Row],[d4high]])</f>
        <v>191.4</v>
      </c>
      <c r="E9" s="9">
        <v>244.85</v>
      </c>
      <c r="F9" s="9">
        <v>144.05000000000001</v>
      </c>
      <c r="G9" s="10">
        <f>100-foSecStockWatch[[#This Row],[max]]*100/foSecStockWatch[[#This Row],[52_high]]</f>
        <v>21.829691647947726</v>
      </c>
      <c r="H9" s="11">
        <f>foSecStockWatch[[#This Row],[52_low]]*100/foSecStockWatch[[#This Row],[max]]</f>
        <v>75.261233019853719</v>
      </c>
      <c r="I9" s="8">
        <v>184</v>
      </c>
      <c r="J9" s="8">
        <v>185.8</v>
      </c>
      <c r="K9" s="8">
        <v>181</v>
      </c>
      <c r="L9" s="8">
        <v>181.85</v>
      </c>
      <c r="M9" s="8">
        <v>184.95</v>
      </c>
      <c r="N9" s="8">
        <v>188.65</v>
      </c>
      <c r="O9" s="8">
        <v>183.7</v>
      </c>
      <c r="P9" s="8">
        <v>184.4</v>
      </c>
      <c r="Q9" s="8">
        <v>186</v>
      </c>
      <c r="R9" s="8">
        <v>187.5</v>
      </c>
      <c r="S9" s="8">
        <v>181.9</v>
      </c>
      <c r="T9" s="8">
        <v>184.95</v>
      </c>
      <c r="U9" s="8">
        <v>190</v>
      </c>
      <c r="V9" s="8">
        <v>191.4</v>
      </c>
      <c r="W9" s="8">
        <v>185</v>
      </c>
      <c r="X9" s="8">
        <v>186</v>
      </c>
      <c r="Y9" s="6"/>
      <c r="Z9" s="6"/>
      <c r="AA9" s="6"/>
      <c r="AB9" s="6"/>
    </row>
    <row r="10" spans="1:28" ht="13.8" x14ac:dyDescent="0.3">
      <c r="A10" s="7" t="s">
        <v>12</v>
      </c>
      <c r="B10" s="8">
        <v>72.099999999999994</v>
      </c>
      <c r="C10" s="15" t="b">
        <f>IF( AND(foSecStockWatch[[#This Row],[52_high_diff]] &gt;=15,foSecStockWatch[[#This Row],[52_low_diff]] &gt;= 55),foSecStockWatch[[#This Row],[ltp]] &gt;=foSecStockWatch[[#This Row],[max]])</f>
        <v>0</v>
      </c>
      <c r="D10" s="16">
        <f>MAX(foSecStockWatch[[#This Row],[d1high]],foSecStockWatch[[#This Row],[d2high]],foSecStockWatch[[#This Row],[d3high]],foSecStockWatch[[#This Row],[d4high]])</f>
        <v>77.599999999999994</v>
      </c>
      <c r="E10" s="9">
        <v>123.3</v>
      </c>
      <c r="F10" s="9">
        <v>56.95</v>
      </c>
      <c r="G10" s="10">
        <f>100-foSecStockWatch[[#This Row],[max]]*100/foSecStockWatch[[#This Row],[52_high]]</f>
        <v>37.064071370640718</v>
      </c>
      <c r="H10" s="11">
        <f>foSecStockWatch[[#This Row],[52_low]]*100/foSecStockWatch[[#This Row],[max]]</f>
        <v>73.389175257731964</v>
      </c>
      <c r="I10" s="8">
        <v>73</v>
      </c>
      <c r="J10" s="8">
        <v>73</v>
      </c>
      <c r="K10" s="8">
        <v>71</v>
      </c>
      <c r="L10" s="8">
        <v>71.900000000000006</v>
      </c>
      <c r="M10" s="8">
        <v>71</v>
      </c>
      <c r="N10" s="8">
        <v>74.099999999999994</v>
      </c>
      <c r="O10" s="8">
        <v>70.05</v>
      </c>
      <c r="P10" s="8">
        <v>73.5</v>
      </c>
      <c r="Q10" s="8">
        <v>74.75</v>
      </c>
      <c r="R10" s="8">
        <v>75.45</v>
      </c>
      <c r="S10" s="8">
        <v>70.3</v>
      </c>
      <c r="T10" s="8">
        <v>70.75</v>
      </c>
      <c r="U10" s="8">
        <v>76.7</v>
      </c>
      <c r="V10" s="8">
        <v>77.599999999999994</v>
      </c>
      <c r="W10" s="8">
        <v>73</v>
      </c>
      <c r="X10" s="8">
        <v>75</v>
      </c>
      <c r="Y10" s="6"/>
      <c r="Z10" s="6"/>
      <c r="AA10" s="6"/>
      <c r="AB10" s="6"/>
    </row>
    <row r="11" spans="1:28" ht="13.8" x14ac:dyDescent="0.3">
      <c r="A11" s="7" t="s">
        <v>13</v>
      </c>
      <c r="B11" s="8">
        <v>1763.9</v>
      </c>
      <c r="C11" s="15" t="b">
        <f>IF( AND(foSecStockWatch[[#This Row],[52_high_diff]] &gt;=15,foSecStockWatch[[#This Row],[52_low_diff]] &gt;= 55),foSecStockWatch[[#This Row],[ltp]] &gt;=foSecStockWatch[[#This Row],[max]])</f>
        <v>0</v>
      </c>
      <c r="D11" s="16">
        <f>MAX(foSecStockWatch[[#This Row],[d1high]],foSecStockWatch[[#This Row],[d2high]],foSecStockWatch[[#This Row],[d3high]],foSecStockWatch[[#This Row],[d4high]])</f>
        <v>1802.95</v>
      </c>
      <c r="E11" s="9">
        <v>1820</v>
      </c>
      <c r="F11" s="9">
        <v>1118</v>
      </c>
      <c r="G11" s="10">
        <f>100-foSecStockWatch[[#This Row],[max]]*100/foSecStockWatch[[#This Row],[52_high]]</f>
        <v>0.9368131868131826</v>
      </c>
      <c r="H11" s="11">
        <f>foSecStockWatch[[#This Row],[52_low]]*100/foSecStockWatch[[#This Row],[max]]</f>
        <v>62.009484456030393</v>
      </c>
      <c r="I11" s="8">
        <v>1770</v>
      </c>
      <c r="J11" s="8">
        <v>1781.4</v>
      </c>
      <c r="K11" s="8">
        <v>1735</v>
      </c>
      <c r="L11" s="8">
        <v>1776.3</v>
      </c>
      <c r="M11" s="8">
        <v>1761.8</v>
      </c>
      <c r="N11" s="8">
        <v>1780</v>
      </c>
      <c r="O11" s="8">
        <v>1751.9</v>
      </c>
      <c r="P11" s="8">
        <v>1770.95</v>
      </c>
      <c r="Q11" s="8">
        <v>1784</v>
      </c>
      <c r="R11" s="8">
        <v>1784</v>
      </c>
      <c r="S11" s="8">
        <v>1728.25</v>
      </c>
      <c r="T11" s="8">
        <v>1751.8</v>
      </c>
      <c r="U11" s="8">
        <v>1802.8</v>
      </c>
      <c r="V11" s="8">
        <v>1802.95</v>
      </c>
      <c r="W11" s="8">
        <v>1752</v>
      </c>
      <c r="X11" s="8">
        <v>1766</v>
      </c>
      <c r="Y11" s="6"/>
      <c r="Z11" s="6"/>
      <c r="AA11" s="6"/>
      <c r="AB11" s="6"/>
    </row>
    <row r="12" spans="1:28" ht="13.8" x14ac:dyDescent="0.3">
      <c r="A12" s="7" t="s">
        <v>14</v>
      </c>
      <c r="B12" s="8">
        <v>596</v>
      </c>
      <c r="C12" s="15" t="b">
        <f>IF( AND(foSecStockWatch[[#This Row],[52_high_diff]] &gt;=15,foSecStockWatch[[#This Row],[52_low_diff]] &gt;= 55),foSecStockWatch[[#This Row],[ltp]] &gt;=foSecStockWatch[[#This Row],[max]])</f>
        <v>0</v>
      </c>
      <c r="D12" s="16">
        <f>MAX(foSecStockWatch[[#This Row],[d1high]],foSecStockWatch[[#This Row],[d2high]],foSecStockWatch[[#This Row],[d3high]],foSecStockWatch[[#This Row],[d4high]])</f>
        <v>621.29999999999995</v>
      </c>
      <c r="E12" s="9">
        <v>838</v>
      </c>
      <c r="F12" s="9">
        <v>536.6</v>
      </c>
      <c r="G12" s="10">
        <f>100-foSecStockWatch[[#This Row],[max]]*100/foSecStockWatch[[#This Row],[52_high]]</f>
        <v>25.859188544152758</v>
      </c>
      <c r="H12" s="11">
        <f>foSecStockWatch[[#This Row],[52_low]]*100/foSecStockWatch[[#This Row],[max]]</f>
        <v>86.367294382745868</v>
      </c>
      <c r="I12" s="8">
        <v>608</v>
      </c>
      <c r="J12" s="8">
        <v>610.79999999999995</v>
      </c>
      <c r="K12" s="8">
        <v>596</v>
      </c>
      <c r="L12" s="8">
        <v>597.20000000000005</v>
      </c>
      <c r="M12" s="8">
        <v>606.6</v>
      </c>
      <c r="N12" s="8">
        <v>616.5</v>
      </c>
      <c r="O12" s="8">
        <v>604</v>
      </c>
      <c r="P12" s="8">
        <v>610.75</v>
      </c>
      <c r="Q12" s="8">
        <v>617.6</v>
      </c>
      <c r="R12" s="8">
        <v>617.79999999999995</v>
      </c>
      <c r="S12" s="8">
        <v>595</v>
      </c>
      <c r="T12" s="8">
        <v>602.20000000000005</v>
      </c>
      <c r="U12" s="8">
        <v>599.79999999999995</v>
      </c>
      <c r="V12" s="8">
        <v>621.29999999999995</v>
      </c>
      <c r="W12" s="8">
        <v>589</v>
      </c>
      <c r="X12" s="8">
        <v>619</v>
      </c>
      <c r="Y12" s="6"/>
      <c r="Z12" s="6"/>
      <c r="AA12" s="6"/>
      <c r="AB12" s="6"/>
    </row>
    <row r="13" spans="1:28" ht="13.8" x14ac:dyDescent="0.3">
      <c r="A13" s="7" t="s">
        <v>15</v>
      </c>
      <c r="B13" s="8">
        <v>702.5</v>
      </c>
      <c r="C13" s="15" t="b">
        <f>IF( AND(foSecStockWatch[[#This Row],[52_high_diff]] &gt;=15,foSecStockWatch[[#This Row],[52_low_diff]] &gt;= 55),foSecStockWatch[[#This Row],[ltp]] &gt;=foSecStockWatch[[#This Row],[max]])</f>
        <v>0</v>
      </c>
      <c r="D13" s="16">
        <f>MAX(foSecStockWatch[[#This Row],[d1high]],foSecStockWatch[[#This Row],[d2high]],foSecStockWatch[[#This Row],[d3high]],foSecStockWatch[[#This Row],[d4high]])</f>
        <v>733.25</v>
      </c>
      <c r="E13" s="9">
        <v>827.75</v>
      </c>
      <c r="F13" s="9">
        <v>534.54999999999995</v>
      </c>
      <c r="G13" s="10">
        <f>100-foSecStockWatch[[#This Row],[max]]*100/foSecStockWatch[[#This Row],[52_high]]</f>
        <v>11.416490486257928</v>
      </c>
      <c r="H13" s="11">
        <f>foSecStockWatch[[#This Row],[52_low]]*100/foSecStockWatch[[#This Row],[max]]</f>
        <v>72.901466075690408</v>
      </c>
      <c r="I13" s="8">
        <v>700</v>
      </c>
      <c r="J13" s="8">
        <v>707.95</v>
      </c>
      <c r="K13" s="8">
        <v>692</v>
      </c>
      <c r="L13" s="8">
        <v>700.6</v>
      </c>
      <c r="M13" s="8">
        <v>686.6</v>
      </c>
      <c r="N13" s="8">
        <v>719.65</v>
      </c>
      <c r="O13" s="8">
        <v>686.55</v>
      </c>
      <c r="P13" s="8">
        <v>699.9</v>
      </c>
      <c r="Q13" s="8">
        <v>702</v>
      </c>
      <c r="R13" s="8">
        <v>703.45</v>
      </c>
      <c r="S13" s="8">
        <v>683.65</v>
      </c>
      <c r="T13" s="8">
        <v>694.95</v>
      </c>
      <c r="U13" s="8">
        <v>728.25</v>
      </c>
      <c r="V13" s="8">
        <v>733.25</v>
      </c>
      <c r="W13" s="8">
        <v>702</v>
      </c>
      <c r="X13" s="8">
        <v>704</v>
      </c>
      <c r="Y13" s="6"/>
      <c r="Z13" s="6"/>
      <c r="AA13" s="6"/>
      <c r="AB13" s="6"/>
    </row>
    <row r="14" spans="1:28" ht="13.8" x14ac:dyDescent="0.3">
      <c r="A14" s="7" t="s">
        <v>16</v>
      </c>
      <c r="B14" s="8">
        <v>2951.1</v>
      </c>
      <c r="C14" s="15" t="b">
        <f>IF( AND(foSecStockWatch[[#This Row],[52_high_diff]] &gt;=15,foSecStockWatch[[#This Row],[52_low_diff]] &gt;= 55),foSecStockWatch[[#This Row],[ltp]] &gt;=foSecStockWatch[[#This Row],[max]])</f>
        <v>0</v>
      </c>
      <c r="D14" s="16">
        <f>MAX(foSecStockWatch[[#This Row],[d1high]],foSecStockWatch[[#This Row],[d2high]],foSecStockWatch[[#This Row],[d3high]],foSecStockWatch[[#This Row],[d4high]])</f>
        <v>3005</v>
      </c>
      <c r="E14" s="9">
        <v>3149.95</v>
      </c>
      <c r="F14" s="9">
        <v>2420</v>
      </c>
      <c r="G14" s="10">
        <f>100-foSecStockWatch[[#This Row],[max]]*100/foSecStockWatch[[#This Row],[52_high]]</f>
        <v>4.6016603438149701</v>
      </c>
      <c r="H14" s="11">
        <f>foSecStockWatch[[#This Row],[52_low]]*100/foSecStockWatch[[#This Row],[max]]</f>
        <v>80.532445923460898</v>
      </c>
      <c r="I14" s="8">
        <v>2964</v>
      </c>
      <c r="J14" s="8">
        <v>2989.55</v>
      </c>
      <c r="K14" s="8">
        <v>2936</v>
      </c>
      <c r="L14" s="8">
        <v>2957.5</v>
      </c>
      <c r="M14" s="8">
        <v>2942</v>
      </c>
      <c r="N14" s="8">
        <v>2993</v>
      </c>
      <c r="O14" s="8">
        <v>2935</v>
      </c>
      <c r="P14" s="8">
        <v>2970.3</v>
      </c>
      <c r="Q14" s="8">
        <v>2940</v>
      </c>
      <c r="R14" s="8">
        <v>2965</v>
      </c>
      <c r="S14" s="8">
        <v>2910</v>
      </c>
      <c r="T14" s="8">
        <v>2941</v>
      </c>
      <c r="U14" s="8">
        <v>3001</v>
      </c>
      <c r="V14" s="8">
        <v>3005</v>
      </c>
      <c r="W14" s="8">
        <v>2929</v>
      </c>
      <c r="X14" s="8">
        <v>2958</v>
      </c>
      <c r="Y14" s="6"/>
      <c r="Z14" s="6"/>
      <c r="AA14" s="6"/>
      <c r="AB14" s="6"/>
    </row>
    <row r="15" spans="1:28" ht="13.8" x14ac:dyDescent="0.3">
      <c r="A15" s="7" t="s">
        <v>17</v>
      </c>
      <c r="B15" s="8">
        <v>8560</v>
      </c>
      <c r="C15" s="15" t="b">
        <f>IF( AND(foSecStockWatch[[#This Row],[52_high_diff]] &gt;=15,foSecStockWatch[[#This Row],[52_low_diff]] &gt;= 55),foSecStockWatch[[#This Row],[ltp]] &gt;=foSecStockWatch[[#This Row],[max]])</f>
        <v>0</v>
      </c>
      <c r="D15" s="16">
        <f>MAX(foSecStockWatch[[#This Row],[d1high]],foSecStockWatch[[#This Row],[d2high]],foSecStockWatch[[#This Row],[d3high]],foSecStockWatch[[#This Row],[d4high]])</f>
        <v>8577</v>
      </c>
      <c r="E15" s="9">
        <v>8580</v>
      </c>
      <c r="F15" s="9">
        <v>4955</v>
      </c>
      <c r="G15" s="10">
        <f>100-foSecStockWatch[[#This Row],[max]]*100/foSecStockWatch[[#This Row],[52_high]]</f>
        <v>3.4965034965040331E-2</v>
      </c>
      <c r="H15" s="11">
        <f>foSecStockWatch[[#This Row],[52_low]]*100/foSecStockWatch[[#This Row],[max]]</f>
        <v>57.7707823248222</v>
      </c>
      <c r="I15" s="8">
        <v>8480</v>
      </c>
      <c r="J15" s="8">
        <v>8577</v>
      </c>
      <c r="K15" s="8">
        <v>8404</v>
      </c>
      <c r="L15" s="8">
        <v>8550.35</v>
      </c>
      <c r="M15" s="8">
        <v>8300</v>
      </c>
      <c r="N15" s="8">
        <v>8498.7999999999993</v>
      </c>
      <c r="O15" s="8">
        <v>8295</v>
      </c>
      <c r="P15" s="8">
        <v>8464.6</v>
      </c>
      <c r="Q15" s="8">
        <v>8221</v>
      </c>
      <c r="R15" s="8">
        <v>8374.9500000000007</v>
      </c>
      <c r="S15" s="8">
        <v>8160.8</v>
      </c>
      <c r="T15" s="8">
        <v>8255.6</v>
      </c>
      <c r="U15" s="8">
        <v>8298</v>
      </c>
      <c r="V15" s="8">
        <v>8374.75</v>
      </c>
      <c r="W15" s="8">
        <v>8157</v>
      </c>
      <c r="X15" s="8">
        <v>8241</v>
      </c>
      <c r="Y15" s="6"/>
      <c r="Z15" s="6"/>
      <c r="AA15" s="6"/>
      <c r="AB15" s="6"/>
    </row>
    <row r="16" spans="1:28" ht="13.8" x14ac:dyDescent="0.3">
      <c r="A16" s="7" t="s">
        <v>18</v>
      </c>
      <c r="B16" s="8">
        <v>4065.25</v>
      </c>
      <c r="C16" s="15" t="b">
        <f>IF( AND(foSecStockWatch[[#This Row],[52_high_diff]] &gt;=15,foSecStockWatch[[#This Row],[52_low_diff]] &gt;= 55),foSecStockWatch[[#This Row],[ltp]] &gt;=foSecStockWatch[[#This Row],[max]])</f>
        <v>0</v>
      </c>
      <c r="D16" s="16">
        <f>MAX(foSecStockWatch[[#This Row],[d1high]],foSecStockWatch[[#This Row],[d2high]],foSecStockWatch[[#This Row],[d3high]],foSecStockWatch[[#This Row],[d4high]])</f>
        <v>4085</v>
      </c>
      <c r="E16" s="9">
        <v>4085</v>
      </c>
      <c r="F16" s="9">
        <v>1912.2</v>
      </c>
      <c r="G16" s="10">
        <f>100-foSecStockWatch[[#This Row],[max]]*100/foSecStockWatch[[#This Row],[52_high]]</f>
        <v>0</v>
      </c>
      <c r="H16" s="11">
        <f>foSecStockWatch[[#This Row],[52_low]]*100/foSecStockWatch[[#This Row],[max]]</f>
        <v>46.81028151774786</v>
      </c>
      <c r="I16" s="8">
        <v>4006</v>
      </c>
      <c r="J16" s="8">
        <v>4085</v>
      </c>
      <c r="K16" s="8">
        <v>3990</v>
      </c>
      <c r="L16" s="8">
        <v>4057.4</v>
      </c>
      <c r="M16" s="8">
        <v>3955</v>
      </c>
      <c r="N16" s="8">
        <v>4015</v>
      </c>
      <c r="O16" s="8">
        <v>3945.1</v>
      </c>
      <c r="P16" s="8">
        <v>4000.8</v>
      </c>
      <c r="Q16" s="8">
        <v>3960</v>
      </c>
      <c r="R16" s="8">
        <v>3998.9</v>
      </c>
      <c r="S16" s="8">
        <v>3890</v>
      </c>
      <c r="T16" s="8">
        <v>3930.9</v>
      </c>
      <c r="U16" s="8">
        <v>4025</v>
      </c>
      <c r="V16" s="8">
        <v>4025</v>
      </c>
      <c r="W16" s="8">
        <v>3927</v>
      </c>
      <c r="X16" s="8">
        <v>3962</v>
      </c>
      <c r="Y16" s="6"/>
      <c r="Z16" s="6"/>
      <c r="AA16" s="6"/>
      <c r="AB16" s="6"/>
    </row>
    <row r="17" spans="1:28" ht="13.8" x14ac:dyDescent="0.3">
      <c r="A17" s="7" t="s">
        <v>19</v>
      </c>
      <c r="B17" s="8">
        <v>770</v>
      </c>
      <c r="C17" s="15" t="b">
        <f>IF( AND(foSecStockWatch[[#This Row],[52_high_diff]] &gt;=15,foSecStockWatch[[#This Row],[52_low_diff]] &gt;= 55),foSecStockWatch[[#This Row],[ltp]] &gt;=foSecStockWatch[[#This Row],[max]])</f>
        <v>0</v>
      </c>
      <c r="D17" s="16">
        <f>MAX(foSecStockWatch[[#This Row],[d1high]],foSecStockWatch[[#This Row],[d2high]],foSecStockWatch[[#This Row],[d3high]],foSecStockWatch[[#This Row],[d4high]])</f>
        <v>810</v>
      </c>
      <c r="E17" s="9">
        <v>1189.6500000000001</v>
      </c>
      <c r="F17" s="9">
        <v>682</v>
      </c>
      <c r="G17" s="10">
        <f>100-foSecStockWatch[[#This Row],[max]]*100/foSecStockWatch[[#This Row],[52_high]]</f>
        <v>31.912747446728034</v>
      </c>
      <c r="H17" s="11">
        <f>foSecStockWatch[[#This Row],[52_low]]*100/foSecStockWatch[[#This Row],[max]]</f>
        <v>84.197530864197532</v>
      </c>
      <c r="I17" s="8">
        <v>784</v>
      </c>
      <c r="J17" s="8">
        <v>797.5</v>
      </c>
      <c r="K17" s="8">
        <v>767</v>
      </c>
      <c r="L17" s="8">
        <v>771.55</v>
      </c>
      <c r="M17" s="8">
        <v>773.75</v>
      </c>
      <c r="N17" s="8">
        <v>789.85</v>
      </c>
      <c r="O17" s="8">
        <v>771.2</v>
      </c>
      <c r="P17" s="8">
        <v>786.6</v>
      </c>
      <c r="Q17" s="8">
        <v>789.9</v>
      </c>
      <c r="R17" s="8">
        <v>798.1</v>
      </c>
      <c r="S17" s="8">
        <v>773.6</v>
      </c>
      <c r="T17" s="8">
        <v>778.95</v>
      </c>
      <c r="U17" s="8">
        <v>796.8</v>
      </c>
      <c r="V17" s="8">
        <v>810</v>
      </c>
      <c r="W17" s="8">
        <v>782</v>
      </c>
      <c r="X17" s="8">
        <v>789</v>
      </c>
      <c r="Y17" s="6"/>
      <c r="Z17" s="6"/>
      <c r="AA17" s="6"/>
      <c r="AB17" s="6"/>
    </row>
    <row r="18" spans="1:28" ht="13.8" x14ac:dyDescent="0.3">
      <c r="A18" s="7" t="s">
        <v>20</v>
      </c>
      <c r="B18" s="8">
        <v>95.5</v>
      </c>
      <c r="C18" s="15" t="b">
        <f>IF( AND(foSecStockWatch[[#This Row],[52_high_diff]] &gt;=15,foSecStockWatch[[#This Row],[52_low_diff]] &gt;= 55),foSecStockWatch[[#This Row],[ltp]] &gt;=foSecStockWatch[[#This Row],[max]])</f>
        <v>0</v>
      </c>
      <c r="D18" s="16">
        <f>MAX(foSecStockWatch[[#This Row],[d1high]],foSecStockWatch[[#This Row],[d2high]],foSecStockWatch[[#This Row],[d3high]],foSecStockWatch[[#This Row],[d4high]])</f>
        <v>101.6</v>
      </c>
      <c r="E18" s="9">
        <v>144</v>
      </c>
      <c r="F18" s="9">
        <v>89.1</v>
      </c>
      <c r="G18" s="10">
        <f>100-foSecStockWatch[[#This Row],[max]]*100/foSecStockWatch[[#This Row],[52_high]]</f>
        <v>29.444444444444443</v>
      </c>
      <c r="H18" s="11">
        <f>foSecStockWatch[[#This Row],[52_low]]*100/foSecStockWatch[[#This Row],[max]]</f>
        <v>87.696850393700785</v>
      </c>
      <c r="I18" s="8">
        <v>94</v>
      </c>
      <c r="J18" s="8">
        <v>96.7</v>
      </c>
      <c r="K18" s="8">
        <v>94</v>
      </c>
      <c r="L18" s="8">
        <v>95.1</v>
      </c>
      <c r="M18" s="8">
        <v>93.95</v>
      </c>
      <c r="N18" s="8">
        <v>97.75</v>
      </c>
      <c r="O18" s="8">
        <v>93.75</v>
      </c>
      <c r="P18" s="8">
        <v>95.75</v>
      </c>
      <c r="Q18" s="8">
        <v>98.15</v>
      </c>
      <c r="R18" s="8">
        <v>98.4</v>
      </c>
      <c r="S18" s="8">
        <v>93</v>
      </c>
      <c r="T18" s="8">
        <v>93.5</v>
      </c>
      <c r="U18" s="8">
        <v>100</v>
      </c>
      <c r="V18" s="8">
        <v>101.6</v>
      </c>
      <c r="W18" s="8">
        <v>99</v>
      </c>
      <c r="X18" s="8">
        <v>99</v>
      </c>
      <c r="Y18" s="6"/>
      <c r="Z18" s="6"/>
      <c r="AA18" s="6"/>
      <c r="AB18" s="6"/>
    </row>
    <row r="19" spans="1:28" ht="13.8" x14ac:dyDescent="0.3">
      <c r="A19" s="7" t="s">
        <v>21</v>
      </c>
      <c r="B19" s="8">
        <v>66.2</v>
      </c>
      <c r="C19" s="15" t="b">
        <f>IF( AND(foSecStockWatch[[#This Row],[52_high_diff]] &gt;=15,foSecStockWatch[[#This Row],[52_low_diff]] &gt;= 55),foSecStockWatch[[#This Row],[ltp]] &gt;=foSecStockWatch[[#This Row],[max]])</f>
        <v>0</v>
      </c>
      <c r="D19" s="16">
        <f>MAX(foSecStockWatch[[#This Row],[d1high]],foSecStockWatch[[#This Row],[d2high]],foSecStockWatch[[#This Row],[d3high]],foSecStockWatch[[#This Row],[d4high]])</f>
        <v>72.849999999999994</v>
      </c>
      <c r="E19" s="9">
        <v>110.15</v>
      </c>
      <c r="F19" s="9">
        <v>61.4</v>
      </c>
      <c r="G19" s="10">
        <f>100-foSecStockWatch[[#This Row],[max]]*100/foSecStockWatch[[#This Row],[52_high]]</f>
        <v>33.862914207898328</v>
      </c>
      <c r="H19" s="11">
        <f>foSecStockWatch[[#This Row],[52_low]]*100/foSecStockWatch[[#This Row],[max]]</f>
        <v>84.282772820864793</v>
      </c>
      <c r="I19" s="8">
        <v>67</v>
      </c>
      <c r="J19" s="8">
        <v>67.75</v>
      </c>
      <c r="K19" s="8">
        <v>65</v>
      </c>
      <c r="L19" s="8">
        <v>66.2</v>
      </c>
      <c r="M19" s="8">
        <v>66.3</v>
      </c>
      <c r="N19" s="8">
        <v>69.150000000000006</v>
      </c>
      <c r="O19" s="8">
        <v>66.25</v>
      </c>
      <c r="P19" s="8">
        <v>67.8</v>
      </c>
      <c r="Q19" s="8">
        <v>70.400000000000006</v>
      </c>
      <c r="R19" s="8">
        <v>70.400000000000006</v>
      </c>
      <c r="S19" s="8">
        <v>65.7</v>
      </c>
      <c r="T19" s="8">
        <v>66.45</v>
      </c>
      <c r="U19" s="8">
        <v>71.400000000000006</v>
      </c>
      <c r="V19" s="8">
        <v>72.849999999999994</v>
      </c>
      <c r="W19" s="8">
        <v>70</v>
      </c>
      <c r="X19" s="8">
        <v>71</v>
      </c>
      <c r="Y19" s="6"/>
      <c r="Z19" s="6"/>
      <c r="AA19" s="6"/>
      <c r="AB19" s="6"/>
    </row>
    <row r="20" spans="1:28" ht="13.8" x14ac:dyDescent="0.3">
      <c r="A20" s="7" t="s">
        <v>22</v>
      </c>
      <c r="B20" s="8">
        <v>1753.85</v>
      </c>
      <c r="C20" s="15" t="b">
        <f>IF( AND(foSecStockWatch[[#This Row],[52_high_diff]] &gt;=15,foSecStockWatch[[#This Row],[52_low_diff]] &gt;= 55),foSecStockWatch[[#This Row],[ltp]] &gt;=foSecStockWatch[[#This Row],[max]])</f>
        <v>0</v>
      </c>
      <c r="D20" s="16">
        <f>MAX(foSecStockWatch[[#This Row],[d1high]],foSecStockWatch[[#This Row],[d2high]],foSecStockWatch[[#This Row],[d3high]],foSecStockWatch[[#This Row],[d4high]])</f>
        <v>1760.95</v>
      </c>
      <c r="E20" s="9">
        <v>1782</v>
      </c>
      <c r="F20" s="9">
        <v>833.1</v>
      </c>
      <c r="G20" s="10">
        <f>100-foSecStockWatch[[#This Row],[max]]*100/foSecStockWatch[[#This Row],[52_high]]</f>
        <v>1.1812570145903436</v>
      </c>
      <c r="H20" s="11">
        <f>foSecStockWatch[[#This Row],[52_low]]*100/foSecStockWatch[[#This Row],[max]]</f>
        <v>47.309690791902099</v>
      </c>
      <c r="I20" s="8">
        <v>1721</v>
      </c>
      <c r="J20" s="8">
        <v>1760.95</v>
      </c>
      <c r="K20" s="8">
        <v>1701</v>
      </c>
      <c r="L20" s="8">
        <v>1754.1</v>
      </c>
      <c r="M20" s="8">
        <v>1713</v>
      </c>
      <c r="N20" s="8">
        <v>1727.25</v>
      </c>
      <c r="O20" s="8">
        <v>1688</v>
      </c>
      <c r="P20" s="8">
        <v>1720.5</v>
      </c>
      <c r="Q20" s="8">
        <v>1705</v>
      </c>
      <c r="R20" s="8">
        <v>1720.5</v>
      </c>
      <c r="S20" s="8">
        <v>1701.1</v>
      </c>
      <c r="T20" s="8">
        <v>1706</v>
      </c>
      <c r="U20" s="8">
        <v>1742.8</v>
      </c>
      <c r="V20" s="8">
        <v>1754.9</v>
      </c>
      <c r="W20" s="8">
        <v>1701</v>
      </c>
      <c r="X20" s="8">
        <v>1721</v>
      </c>
      <c r="Y20" s="6"/>
      <c r="Z20" s="6"/>
      <c r="AA20" s="6"/>
      <c r="AB20" s="6"/>
    </row>
    <row r="21" spans="1:28" ht="13.8" x14ac:dyDescent="0.3">
      <c r="A21" s="7" t="s">
        <v>23</v>
      </c>
      <c r="B21" s="8">
        <v>108.15</v>
      </c>
      <c r="C21" s="15" t="b">
        <f>IF( AND(foSecStockWatch[[#This Row],[52_high_diff]] &gt;=15,foSecStockWatch[[#This Row],[52_low_diff]] &gt;= 55),foSecStockWatch[[#This Row],[ltp]] &gt;=foSecStockWatch[[#This Row],[max]])</f>
        <v>0</v>
      </c>
      <c r="D21" s="16">
        <f>MAX(foSecStockWatch[[#This Row],[d1high]],foSecStockWatch[[#This Row],[d2high]],foSecStockWatch[[#This Row],[d3high]],foSecStockWatch[[#This Row],[d4high]])</f>
        <v>113.25</v>
      </c>
      <c r="E21" s="9">
        <v>117.75</v>
      </c>
      <c r="F21" s="9">
        <v>72.5</v>
      </c>
      <c r="G21" s="10">
        <f>100-foSecStockWatch[[#This Row],[max]]*100/foSecStockWatch[[#This Row],[52_high]]</f>
        <v>3.8216560509554114</v>
      </c>
      <c r="H21" s="11">
        <f>foSecStockWatch[[#This Row],[52_low]]*100/foSecStockWatch[[#This Row],[max]]</f>
        <v>64.017660044150105</v>
      </c>
      <c r="I21" s="8">
        <v>110</v>
      </c>
      <c r="J21" s="8">
        <v>111.25</v>
      </c>
      <c r="K21" s="8">
        <v>108</v>
      </c>
      <c r="L21" s="8">
        <v>108.15</v>
      </c>
      <c r="M21" s="8">
        <v>108.75</v>
      </c>
      <c r="N21" s="8">
        <v>111.8</v>
      </c>
      <c r="O21" s="8">
        <v>107.3</v>
      </c>
      <c r="P21" s="8">
        <v>111</v>
      </c>
      <c r="Q21" s="8">
        <v>111.5</v>
      </c>
      <c r="R21" s="8">
        <v>111.55</v>
      </c>
      <c r="S21" s="8">
        <v>107.9</v>
      </c>
      <c r="T21" s="8">
        <v>108.95</v>
      </c>
      <c r="U21" s="8">
        <v>112.5</v>
      </c>
      <c r="V21" s="8">
        <v>113.25</v>
      </c>
      <c r="W21" s="8">
        <v>110</v>
      </c>
      <c r="X21" s="8">
        <v>112</v>
      </c>
      <c r="Y21" s="6"/>
      <c r="Z21" s="6"/>
      <c r="AA21" s="6"/>
      <c r="AB21" s="6"/>
    </row>
    <row r="22" spans="1:28" ht="13.8" x14ac:dyDescent="0.3">
      <c r="A22" s="7" t="s">
        <v>24</v>
      </c>
      <c r="B22" s="8">
        <v>441</v>
      </c>
      <c r="C22" s="15" t="b">
        <f>IF( AND(foSecStockWatch[[#This Row],[52_high_diff]] &gt;=15,foSecStockWatch[[#This Row],[52_low_diff]] &gt;= 55),foSecStockWatch[[#This Row],[ltp]] &gt;=foSecStockWatch[[#This Row],[max]])</f>
        <v>0</v>
      </c>
      <c r="D22" s="16">
        <f>MAX(foSecStockWatch[[#This Row],[d1high]],foSecStockWatch[[#This Row],[d2high]],foSecStockWatch[[#This Row],[d3high]],foSecStockWatch[[#This Row],[d4high]])</f>
        <v>443</v>
      </c>
      <c r="E22" s="9">
        <v>443</v>
      </c>
      <c r="F22" s="9">
        <v>260</v>
      </c>
      <c r="G22" s="10">
        <f>100-foSecStockWatch[[#This Row],[max]]*100/foSecStockWatch[[#This Row],[52_high]]</f>
        <v>0</v>
      </c>
      <c r="H22" s="11">
        <f>foSecStockWatch[[#This Row],[52_low]]*100/foSecStockWatch[[#This Row],[max]]</f>
        <v>58.690744920993225</v>
      </c>
      <c r="I22" s="8">
        <v>428</v>
      </c>
      <c r="J22" s="8">
        <v>443</v>
      </c>
      <c r="K22" s="8">
        <v>427</v>
      </c>
      <c r="L22" s="8">
        <v>441.45</v>
      </c>
      <c r="M22" s="8">
        <v>424.1</v>
      </c>
      <c r="N22" s="8">
        <v>440</v>
      </c>
      <c r="O22" s="8">
        <v>422.95</v>
      </c>
      <c r="P22" s="8">
        <v>434.1</v>
      </c>
      <c r="Q22" s="8">
        <v>427</v>
      </c>
      <c r="R22" s="8">
        <v>429.15</v>
      </c>
      <c r="S22" s="8">
        <v>421</v>
      </c>
      <c r="T22" s="8">
        <v>423.85</v>
      </c>
      <c r="U22" s="8">
        <v>430</v>
      </c>
      <c r="V22" s="8">
        <v>435.55</v>
      </c>
      <c r="W22" s="8">
        <v>424</v>
      </c>
      <c r="X22" s="8">
        <v>427</v>
      </c>
      <c r="Y22" s="6"/>
      <c r="Z22" s="6"/>
      <c r="AA22" s="6"/>
      <c r="AB22" s="6"/>
    </row>
    <row r="23" spans="1:28" ht="13.8" x14ac:dyDescent="0.3">
      <c r="A23" s="7" t="s">
        <v>25</v>
      </c>
      <c r="B23" s="8">
        <v>446.35</v>
      </c>
      <c r="C23" s="15" t="b">
        <f>IF( AND(foSecStockWatch[[#This Row],[52_high_diff]] &gt;=15,foSecStockWatch[[#This Row],[52_low_diff]] &gt;= 55),foSecStockWatch[[#This Row],[ltp]] &gt;=foSecStockWatch[[#This Row],[max]])</f>
        <v>0</v>
      </c>
      <c r="D23" s="16">
        <f>MAX(foSecStockWatch[[#This Row],[d1high]],foSecStockWatch[[#This Row],[d2high]],foSecStockWatch[[#This Row],[d3high]],foSecStockWatch[[#This Row],[d4high]])</f>
        <v>466.95</v>
      </c>
      <c r="E23" s="9">
        <v>637.29999999999995</v>
      </c>
      <c r="F23" s="9">
        <v>376</v>
      </c>
      <c r="G23" s="10">
        <f>100-foSecStockWatch[[#This Row],[max]]*100/foSecStockWatch[[#This Row],[52_high]]</f>
        <v>26.729954495528006</v>
      </c>
      <c r="H23" s="11">
        <f>foSecStockWatch[[#This Row],[52_low]]*100/foSecStockWatch[[#This Row],[max]]</f>
        <v>80.522539886497484</v>
      </c>
      <c r="I23" s="8">
        <v>449</v>
      </c>
      <c r="J23" s="8">
        <v>452.45</v>
      </c>
      <c r="K23" s="8">
        <v>444</v>
      </c>
      <c r="L23" s="8">
        <v>446.75</v>
      </c>
      <c r="M23" s="8">
        <v>444.45</v>
      </c>
      <c r="N23" s="8">
        <v>459.6</v>
      </c>
      <c r="O23" s="8">
        <v>443.85</v>
      </c>
      <c r="P23" s="8">
        <v>450.35</v>
      </c>
      <c r="Q23" s="8">
        <v>458.5</v>
      </c>
      <c r="R23" s="8">
        <v>459.1</v>
      </c>
      <c r="S23" s="8">
        <v>436.7</v>
      </c>
      <c r="T23" s="8">
        <v>442.3</v>
      </c>
      <c r="U23" s="8">
        <v>455.15</v>
      </c>
      <c r="V23" s="8">
        <v>466.95</v>
      </c>
      <c r="W23" s="8">
        <v>449</v>
      </c>
      <c r="X23" s="8">
        <v>460</v>
      </c>
      <c r="Y23" s="6"/>
      <c r="Z23" s="6"/>
      <c r="AA23" s="6"/>
      <c r="AB23" s="6"/>
    </row>
    <row r="24" spans="1:28" ht="13.8" x14ac:dyDescent="0.3">
      <c r="A24" s="7" t="s">
        <v>26</v>
      </c>
      <c r="B24" s="8">
        <v>354</v>
      </c>
      <c r="C24" s="15" t="b">
        <f>IF( AND(foSecStockWatch[[#This Row],[52_high_diff]] &gt;=15,foSecStockWatch[[#This Row],[52_low_diff]] &gt;= 55),foSecStockWatch[[#This Row],[ltp]] &gt;=foSecStockWatch[[#This Row],[max]])</f>
        <v>0</v>
      </c>
      <c r="D24" s="16">
        <f>MAX(foSecStockWatch[[#This Row],[d1high]],foSecStockWatch[[#This Row],[d2high]],foSecStockWatch[[#This Row],[d3high]],foSecStockWatch[[#This Row],[d4high]])</f>
        <v>354.9</v>
      </c>
      <c r="E24" s="9">
        <v>378.75</v>
      </c>
      <c r="F24" s="9">
        <v>253.99</v>
      </c>
      <c r="G24" s="10">
        <f>100-foSecStockWatch[[#This Row],[max]]*100/foSecStockWatch[[#This Row],[52_high]]</f>
        <v>6.297029702970292</v>
      </c>
      <c r="H24" s="11">
        <f>foSecStockWatch[[#This Row],[52_low]]*100/foSecStockWatch[[#This Row],[max]]</f>
        <v>71.566638489715416</v>
      </c>
      <c r="I24" s="8">
        <v>344</v>
      </c>
      <c r="J24" s="8">
        <v>354.9</v>
      </c>
      <c r="K24" s="8">
        <v>339</v>
      </c>
      <c r="L24" s="8">
        <v>349.1</v>
      </c>
      <c r="M24" s="8">
        <v>341.05</v>
      </c>
      <c r="N24" s="8">
        <v>347.05</v>
      </c>
      <c r="O24" s="8">
        <v>340.45</v>
      </c>
      <c r="P24" s="8">
        <v>344.05</v>
      </c>
      <c r="Q24" s="8">
        <v>349.05</v>
      </c>
      <c r="R24" s="8">
        <v>350.95</v>
      </c>
      <c r="S24" s="8">
        <v>338</v>
      </c>
      <c r="T24" s="8">
        <v>341.65</v>
      </c>
      <c r="U24" s="8">
        <v>348</v>
      </c>
      <c r="V24" s="8">
        <v>352</v>
      </c>
      <c r="W24" s="8">
        <v>345</v>
      </c>
      <c r="X24" s="8">
        <v>349</v>
      </c>
      <c r="Y24" s="6"/>
      <c r="Z24" s="6"/>
      <c r="AA24" s="6"/>
      <c r="AB24" s="6"/>
    </row>
    <row r="25" spans="1:28" ht="13.8" x14ac:dyDescent="0.3">
      <c r="A25" s="7" t="s">
        <v>27</v>
      </c>
      <c r="B25" s="8">
        <v>49.95</v>
      </c>
      <c r="C25" s="15" t="b">
        <f>IF( AND(foSecStockWatch[[#This Row],[52_high_diff]] &gt;=15,foSecStockWatch[[#This Row],[52_low_diff]] &gt;= 55),foSecStockWatch[[#This Row],[ltp]] &gt;=foSecStockWatch[[#This Row],[max]])</f>
        <v>0</v>
      </c>
      <c r="D25" s="16">
        <f>MAX(foSecStockWatch[[#This Row],[d1high]],foSecStockWatch[[#This Row],[d2high]],foSecStockWatch[[#This Row],[d3high]],foSecStockWatch[[#This Row],[d4high]])</f>
        <v>52.95</v>
      </c>
      <c r="E25" s="9">
        <v>78.849999999999994</v>
      </c>
      <c r="F25" s="9">
        <v>46.6</v>
      </c>
      <c r="G25" s="10">
        <f>100-foSecStockWatch[[#This Row],[max]]*100/foSecStockWatch[[#This Row],[52_high]]</f>
        <v>32.847178186429929</v>
      </c>
      <c r="H25" s="11">
        <f>foSecStockWatch[[#This Row],[52_low]]*100/foSecStockWatch[[#This Row],[max]]</f>
        <v>88.007554296506129</v>
      </c>
      <c r="I25" s="8">
        <v>52</v>
      </c>
      <c r="J25" s="8">
        <v>52.1</v>
      </c>
      <c r="K25" s="8">
        <v>50</v>
      </c>
      <c r="L25" s="8">
        <v>50</v>
      </c>
      <c r="M25" s="8">
        <v>50.1</v>
      </c>
      <c r="N25" s="8">
        <v>52.65</v>
      </c>
      <c r="O25" s="8">
        <v>49.9</v>
      </c>
      <c r="P25" s="8">
        <v>51.7</v>
      </c>
      <c r="Q25" s="8">
        <v>51.9</v>
      </c>
      <c r="R25" s="8">
        <v>51.9</v>
      </c>
      <c r="S25" s="8">
        <v>49.9</v>
      </c>
      <c r="T25" s="8">
        <v>50.15</v>
      </c>
      <c r="U25" s="8">
        <v>51.9</v>
      </c>
      <c r="V25" s="8">
        <v>52.95</v>
      </c>
      <c r="W25" s="8">
        <v>51</v>
      </c>
      <c r="X25" s="8">
        <v>52</v>
      </c>
      <c r="Y25" s="6"/>
      <c r="Z25" s="6"/>
      <c r="AA25" s="6"/>
      <c r="AB25" s="6"/>
    </row>
    <row r="26" spans="1:28" ht="13.8" x14ac:dyDescent="0.3">
      <c r="A26" s="7" t="s">
        <v>28</v>
      </c>
      <c r="B26" s="8">
        <v>218.45</v>
      </c>
      <c r="C26" s="15" t="b">
        <f>IF( AND(foSecStockWatch[[#This Row],[52_high_diff]] &gt;=15,foSecStockWatch[[#This Row],[52_low_diff]] &gt;= 55),foSecStockWatch[[#This Row],[ltp]] &gt;=foSecStockWatch[[#This Row],[max]])</f>
        <v>0</v>
      </c>
      <c r="D26" s="16">
        <f>MAX(foSecStockWatch[[#This Row],[d1high]],foSecStockWatch[[#This Row],[d2high]],foSecStockWatch[[#This Row],[d3high]],foSecStockWatch[[#This Row],[d4high]])</f>
        <v>228</v>
      </c>
      <c r="E26" s="9">
        <v>359</v>
      </c>
      <c r="F26" s="9">
        <v>211.05</v>
      </c>
      <c r="G26" s="10">
        <f>100-foSecStockWatch[[#This Row],[max]]*100/foSecStockWatch[[#This Row],[52_high]]</f>
        <v>36.49025069637883</v>
      </c>
      <c r="H26" s="11">
        <f>foSecStockWatch[[#This Row],[52_low]]*100/foSecStockWatch[[#This Row],[max]]</f>
        <v>92.565789473684205</v>
      </c>
      <c r="I26" s="8">
        <v>216</v>
      </c>
      <c r="J26" s="8">
        <v>224.4</v>
      </c>
      <c r="K26" s="8">
        <v>212</v>
      </c>
      <c r="L26" s="8">
        <v>218.1</v>
      </c>
      <c r="M26" s="8">
        <v>218.2</v>
      </c>
      <c r="N26" s="8">
        <v>220.05</v>
      </c>
      <c r="O26" s="8">
        <v>214.5</v>
      </c>
      <c r="P26" s="8">
        <v>216.15</v>
      </c>
      <c r="Q26" s="8">
        <v>224.95</v>
      </c>
      <c r="R26" s="8">
        <v>225.5</v>
      </c>
      <c r="S26" s="8">
        <v>216.5</v>
      </c>
      <c r="T26" s="8">
        <v>218.25</v>
      </c>
      <c r="U26" s="8">
        <v>226</v>
      </c>
      <c r="V26" s="8">
        <v>228</v>
      </c>
      <c r="W26" s="8">
        <v>224</v>
      </c>
      <c r="X26" s="8">
        <v>224</v>
      </c>
      <c r="Y26" s="6"/>
      <c r="Z26" s="6"/>
      <c r="AA26" s="6"/>
      <c r="AB26" s="6"/>
    </row>
    <row r="27" spans="1:28" ht="13.8" x14ac:dyDescent="0.3">
      <c r="A27" s="7" t="s">
        <v>29</v>
      </c>
      <c r="B27" s="8">
        <v>14000</v>
      </c>
      <c r="C27" s="15" t="b">
        <f>IF( AND(foSecStockWatch[[#This Row],[52_high_diff]] &gt;=15,foSecStockWatch[[#This Row],[52_low_diff]] &gt;= 55),foSecStockWatch[[#This Row],[ltp]] &gt;=foSecStockWatch[[#This Row],[max]])</f>
        <v>0</v>
      </c>
      <c r="D27" s="16">
        <f>MAX(foSecStockWatch[[#This Row],[d1high]],foSecStockWatch[[#This Row],[d2high]],foSecStockWatch[[#This Row],[d3high]],foSecStockWatch[[#This Row],[d4high]])</f>
        <v>15029</v>
      </c>
      <c r="E27" s="9">
        <v>20500</v>
      </c>
      <c r="F27" s="9">
        <v>12700</v>
      </c>
      <c r="G27" s="10">
        <f>100-foSecStockWatch[[#This Row],[max]]*100/foSecStockWatch[[#This Row],[52_high]]</f>
        <v>26.68780487804878</v>
      </c>
      <c r="H27" s="11">
        <f>foSecStockWatch[[#This Row],[52_low]]*100/foSecStockWatch[[#This Row],[max]]</f>
        <v>84.503293632310871</v>
      </c>
      <c r="I27" s="8">
        <v>14135</v>
      </c>
      <c r="J27" s="8">
        <v>14201.95</v>
      </c>
      <c r="K27" s="8">
        <v>13822</v>
      </c>
      <c r="L27" s="8">
        <v>13998.9</v>
      </c>
      <c r="M27" s="8">
        <v>14090</v>
      </c>
      <c r="N27" s="8">
        <v>14518</v>
      </c>
      <c r="O27" s="8">
        <v>14012.85</v>
      </c>
      <c r="P27" s="8">
        <v>14138.45</v>
      </c>
      <c r="Q27" s="8">
        <v>14600</v>
      </c>
      <c r="R27" s="8">
        <v>14637.1</v>
      </c>
      <c r="S27" s="8">
        <v>13831.1</v>
      </c>
      <c r="T27" s="8">
        <v>14082.4</v>
      </c>
      <c r="U27" s="8">
        <v>14900</v>
      </c>
      <c r="V27" s="8">
        <v>15029</v>
      </c>
      <c r="W27" s="8">
        <v>14500</v>
      </c>
      <c r="X27" s="8">
        <v>14576</v>
      </c>
      <c r="Y27" s="6"/>
      <c r="Z27" s="6"/>
      <c r="AA27" s="6"/>
      <c r="AB27" s="6"/>
    </row>
    <row r="28" spans="1:28" ht="13.8" x14ac:dyDescent="0.3">
      <c r="A28" s="7" t="s">
        <v>30</v>
      </c>
      <c r="B28" s="8">
        <v>466.85</v>
      </c>
      <c r="C28" s="15" t="b">
        <f>IF( AND(foSecStockWatch[[#This Row],[52_high_diff]] &gt;=15,foSecStockWatch[[#This Row],[52_low_diff]] &gt;= 55),foSecStockWatch[[#This Row],[ltp]] &gt;=foSecStockWatch[[#This Row],[max]])</f>
        <v>0</v>
      </c>
      <c r="D28" s="16">
        <f>MAX(foSecStockWatch[[#This Row],[d1high]],foSecStockWatch[[#This Row],[d2high]],foSecStockWatch[[#This Row],[d3high]],foSecStockWatch[[#This Row],[d4high]])</f>
        <v>482.05</v>
      </c>
      <c r="E28" s="9">
        <v>482.05</v>
      </c>
      <c r="F28" s="9">
        <v>238.55</v>
      </c>
      <c r="G28" s="10">
        <f>100-foSecStockWatch[[#This Row],[max]]*100/foSecStockWatch[[#This Row],[52_high]]</f>
        <v>0</v>
      </c>
      <c r="H28" s="11">
        <f>foSecStockWatch[[#This Row],[52_low]]*100/foSecStockWatch[[#This Row],[max]]</f>
        <v>49.486567783424952</v>
      </c>
      <c r="I28" s="8">
        <v>475</v>
      </c>
      <c r="J28" s="8">
        <v>481.8</v>
      </c>
      <c r="K28" s="8">
        <v>466</v>
      </c>
      <c r="L28" s="8">
        <v>469.8</v>
      </c>
      <c r="M28" s="8">
        <v>465.2</v>
      </c>
      <c r="N28" s="8">
        <v>482.05</v>
      </c>
      <c r="O28" s="8">
        <v>463.3</v>
      </c>
      <c r="P28" s="8">
        <v>480.05</v>
      </c>
      <c r="Q28" s="8">
        <v>458</v>
      </c>
      <c r="R28" s="8">
        <v>473.4</v>
      </c>
      <c r="S28" s="8">
        <v>448.45</v>
      </c>
      <c r="T28" s="8">
        <v>465.2</v>
      </c>
      <c r="U28" s="8">
        <v>454</v>
      </c>
      <c r="V28" s="8">
        <v>474.75</v>
      </c>
      <c r="W28" s="8">
        <v>442</v>
      </c>
      <c r="X28" s="8">
        <v>461</v>
      </c>
      <c r="Y28" s="6"/>
      <c r="Z28" s="6"/>
      <c r="AA28" s="6"/>
      <c r="AB28" s="6"/>
    </row>
    <row r="29" spans="1:28" ht="13.8" x14ac:dyDescent="0.3">
      <c r="A29" s="7" t="s">
        <v>31</v>
      </c>
      <c r="B29" s="8">
        <v>3010</v>
      </c>
      <c r="C29" s="15" t="b">
        <f>IF( AND(foSecStockWatch[[#This Row],[52_high_diff]] &gt;=15,foSecStockWatch[[#This Row],[52_low_diff]] &gt;= 55),foSecStockWatch[[#This Row],[ltp]] &gt;=foSecStockWatch[[#This Row],[max]])</f>
        <v>0</v>
      </c>
      <c r="D29" s="16">
        <f>MAX(foSecStockWatch[[#This Row],[d1high]],foSecStockWatch[[#This Row],[d2high]],foSecStockWatch[[#This Row],[d3high]],foSecStockWatch[[#This Row],[d4high]])</f>
        <v>3115</v>
      </c>
      <c r="E29" s="9">
        <v>3583.75</v>
      </c>
      <c r="F29" s="9">
        <v>2300</v>
      </c>
      <c r="G29" s="10">
        <f>100-foSecStockWatch[[#This Row],[max]]*100/foSecStockWatch[[#This Row],[52_high]]</f>
        <v>13.079874433205447</v>
      </c>
      <c r="H29" s="11">
        <f>foSecStockWatch[[#This Row],[52_low]]*100/foSecStockWatch[[#This Row],[max]]</f>
        <v>73.836276083467098</v>
      </c>
      <c r="I29" s="8">
        <v>3100</v>
      </c>
      <c r="J29" s="8">
        <v>3109.7</v>
      </c>
      <c r="K29" s="8">
        <v>3006</v>
      </c>
      <c r="L29" s="8">
        <v>3015.1</v>
      </c>
      <c r="M29" s="8">
        <v>3058</v>
      </c>
      <c r="N29" s="8">
        <v>3105</v>
      </c>
      <c r="O29" s="8">
        <v>3050</v>
      </c>
      <c r="P29" s="8">
        <v>3092.8</v>
      </c>
      <c r="Q29" s="8">
        <v>3079.95</v>
      </c>
      <c r="R29" s="8">
        <v>3090.3</v>
      </c>
      <c r="S29" s="8">
        <v>3001</v>
      </c>
      <c r="T29" s="8">
        <v>3036</v>
      </c>
      <c r="U29" s="8">
        <v>3100</v>
      </c>
      <c r="V29" s="8">
        <v>3115</v>
      </c>
      <c r="W29" s="8">
        <v>3055</v>
      </c>
      <c r="X29" s="8">
        <v>3080</v>
      </c>
      <c r="Y29" s="6"/>
      <c r="Z29" s="6"/>
      <c r="AA29" s="6"/>
      <c r="AB29" s="6"/>
    </row>
    <row r="30" spans="1:28" ht="13.8" x14ac:dyDescent="0.3">
      <c r="A30" s="7" t="s">
        <v>32</v>
      </c>
      <c r="B30" s="8">
        <v>242.5</v>
      </c>
      <c r="C30" s="15" t="b">
        <f>IF( AND(foSecStockWatch[[#This Row],[52_high_diff]] &gt;=15,foSecStockWatch[[#This Row],[52_low_diff]] &gt;= 55),foSecStockWatch[[#This Row],[ltp]] &gt;=foSecStockWatch[[#This Row],[max]])</f>
        <v>0</v>
      </c>
      <c r="D30" s="16">
        <f>MAX(foSecStockWatch[[#This Row],[d1high]],foSecStockWatch[[#This Row],[d2high]],foSecStockWatch[[#This Row],[d3high]],foSecStockWatch[[#This Row],[d4high]])</f>
        <v>255.2</v>
      </c>
      <c r="E30" s="9">
        <v>404</v>
      </c>
      <c r="F30" s="9">
        <v>206.5</v>
      </c>
      <c r="G30" s="10">
        <f>100-foSecStockWatch[[#This Row],[max]]*100/foSecStockWatch[[#This Row],[52_high]]</f>
        <v>36.831683168316829</v>
      </c>
      <c r="H30" s="11">
        <f>foSecStockWatch[[#This Row],[52_low]]*100/foSecStockWatch[[#This Row],[max]]</f>
        <v>80.916927899686527</v>
      </c>
      <c r="I30" s="8">
        <v>244</v>
      </c>
      <c r="J30" s="8">
        <v>245.7</v>
      </c>
      <c r="K30" s="8">
        <v>239</v>
      </c>
      <c r="L30" s="8">
        <v>241.6</v>
      </c>
      <c r="M30" s="8">
        <v>249.7</v>
      </c>
      <c r="N30" s="8">
        <v>251.05</v>
      </c>
      <c r="O30" s="8">
        <v>245.1</v>
      </c>
      <c r="P30" s="8">
        <v>245.7</v>
      </c>
      <c r="Q30" s="8">
        <v>251.15</v>
      </c>
      <c r="R30" s="8">
        <v>252.5</v>
      </c>
      <c r="S30" s="8">
        <v>245.65</v>
      </c>
      <c r="T30" s="8">
        <v>249.1</v>
      </c>
      <c r="U30" s="8">
        <v>245</v>
      </c>
      <c r="V30" s="8">
        <v>255.2</v>
      </c>
      <c r="W30" s="8">
        <v>243</v>
      </c>
      <c r="X30" s="8">
        <v>254</v>
      </c>
      <c r="Y30" s="6"/>
      <c r="Z30" s="6"/>
      <c r="AA30" s="6"/>
      <c r="AB30" s="6"/>
    </row>
    <row r="31" spans="1:28" ht="13.8" x14ac:dyDescent="0.3">
      <c r="A31" s="7" t="s">
        <v>33</v>
      </c>
      <c r="B31" s="8">
        <v>189.6</v>
      </c>
      <c r="C31" s="15" t="b">
        <f>IF( AND(foSecStockWatch[[#This Row],[52_high_diff]] &gt;=15,foSecStockWatch[[#This Row],[52_low_diff]] &gt;= 55),foSecStockWatch[[#This Row],[ltp]] &gt;=foSecStockWatch[[#This Row],[max]])</f>
        <v>0</v>
      </c>
      <c r="D31" s="16">
        <f>MAX(foSecStockWatch[[#This Row],[d1high]],foSecStockWatch[[#This Row],[d2high]],foSecStockWatch[[#This Row],[d3high]],foSecStockWatch[[#This Row],[d4high]])</f>
        <v>210.7</v>
      </c>
      <c r="E31" s="9">
        <v>302.10000000000002</v>
      </c>
      <c r="F31" s="9">
        <v>186.7</v>
      </c>
      <c r="G31" s="10">
        <f>100-foSecStockWatch[[#This Row],[max]]*100/foSecStockWatch[[#This Row],[52_high]]</f>
        <v>30.254882489241979</v>
      </c>
      <c r="H31" s="11">
        <f>foSecStockWatch[[#This Row],[52_low]]*100/foSecStockWatch[[#This Row],[max]]</f>
        <v>88.609397247271005</v>
      </c>
      <c r="I31" s="8">
        <v>193</v>
      </c>
      <c r="J31" s="8">
        <v>194.65</v>
      </c>
      <c r="K31" s="8">
        <v>188</v>
      </c>
      <c r="L31" s="8">
        <v>189.6</v>
      </c>
      <c r="M31" s="8">
        <v>193.05</v>
      </c>
      <c r="N31" s="8">
        <v>198.2</v>
      </c>
      <c r="O31" s="8">
        <v>191.5</v>
      </c>
      <c r="P31" s="8">
        <v>192.7</v>
      </c>
      <c r="Q31" s="8">
        <v>202</v>
      </c>
      <c r="R31" s="8">
        <v>202</v>
      </c>
      <c r="S31" s="8">
        <v>190.4</v>
      </c>
      <c r="T31" s="8">
        <v>191.75</v>
      </c>
      <c r="U31" s="8">
        <v>210.7</v>
      </c>
      <c r="V31" s="8">
        <v>210.7</v>
      </c>
      <c r="W31" s="8">
        <v>201</v>
      </c>
      <c r="X31" s="8">
        <v>203</v>
      </c>
      <c r="Y31" s="6"/>
      <c r="Z31" s="6"/>
      <c r="AA31" s="6"/>
      <c r="AB31" s="6"/>
    </row>
    <row r="32" spans="1:28" ht="13.8" x14ac:dyDescent="0.3">
      <c r="A32" s="7" t="s">
        <v>34</v>
      </c>
      <c r="B32" s="8">
        <v>132.9</v>
      </c>
      <c r="C32" s="15" t="b">
        <f>IF( AND(foSecStockWatch[[#This Row],[52_high_diff]] &gt;=15,foSecStockWatch[[#This Row],[52_low_diff]] &gt;= 55),foSecStockWatch[[#This Row],[ltp]] &gt;=foSecStockWatch[[#This Row],[max]])</f>
        <v>0</v>
      </c>
      <c r="D32" s="16">
        <f>MAX(foSecStockWatch[[#This Row],[d1high]],foSecStockWatch[[#This Row],[d2high]],foSecStockWatch[[#This Row],[d3high]],foSecStockWatch[[#This Row],[d4high]])</f>
        <v>135.85</v>
      </c>
      <c r="E32" s="9">
        <v>172.9</v>
      </c>
      <c r="F32" s="9">
        <v>112.75</v>
      </c>
      <c r="G32" s="10">
        <f>100-foSecStockWatch[[#This Row],[max]]*100/foSecStockWatch[[#This Row],[52_high]]</f>
        <v>21.428571428571431</v>
      </c>
      <c r="H32" s="11">
        <f>foSecStockWatch[[#This Row],[52_low]]*100/foSecStockWatch[[#This Row],[max]]</f>
        <v>82.995951417004051</v>
      </c>
      <c r="I32" s="8">
        <v>132</v>
      </c>
      <c r="J32" s="8">
        <v>135.5</v>
      </c>
      <c r="K32" s="8">
        <v>132</v>
      </c>
      <c r="L32" s="8">
        <v>132.4</v>
      </c>
      <c r="M32" s="8">
        <v>132.05000000000001</v>
      </c>
      <c r="N32" s="8">
        <v>134</v>
      </c>
      <c r="O32" s="8">
        <v>131</v>
      </c>
      <c r="P32" s="8">
        <v>132.1</v>
      </c>
      <c r="Q32" s="8">
        <v>134.6</v>
      </c>
      <c r="R32" s="8">
        <v>134.69999999999999</v>
      </c>
      <c r="S32" s="8">
        <v>131.1</v>
      </c>
      <c r="T32" s="8">
        <v>132.05000000000001</v>
      </c>
      <c r="U32" s="8">
        <v>134.1</v>
      </c>
      <c r="V32" s="8">
        <v>135.85</v>
      </c>
      <c r="W32" s="8">
        <v>132</v>
      </c>
      <c r="X32" s="8">
        <v>133</v>
      </c>
      <c r="Y32" s="6"/>
      <c r="Z32" s="6"/>
      <c r="AA32" s="6"/>
      <c r="AB32" s="6"/>
    </row>
    <row r="33" spans="1:28" ht="13.8" x14ac:dyDescent="0.3">
      <c r="A33" s="7" t="s">
        <v>35</v>
      </c>
      <c r="B33" s="8">
        <v>914.1</v>
      </c>
      <c r="C33" s="15" t="b">
        <f>IF( AND(foSecStockWatch[[#This Row],[52_high_diff]] &gt;=15,foSecStockWatch[[#This Row],[52_low_diff]] &gt;= 55),foSecStockWatch[[#This Row],[ltp]] &gt;=foSecStockWatch[[#This Row],[max]])</f>
        <v>0</v>
      </c>
      <c r="D33" s="16">
        <f>MAX(foSecStockWatch[[#This Row],[d1high]],foSecStockWatch[[#This Row],[d2high]],foSecStockWatch[[#This Row],[d3high]],foSecStockWatch[[#This Row],[d4high]])</f>
        <v>972.65</v>
      </c>
      <c r="E33" s="9">
        <v>1063</v>
      </c>
      <c r="F33" s="9">
        <v>705.5</v>
      </c>
      <c r="G33" s="10">
        <f>100-foSecStockWatch[[#This Row],[max]]*100/foSecStockWatch[[#This Row],[52_high]]</f>
        <v>8.4995296331138235</v>
      </c>
      <c r="H33" s="11">
        <f>foSecStockWatch[[#This Row],[52_low]]*100/foSecStockWatch[[#This Row],[max]]</f>
        <v>72.533799413972133</v>
      </c>
      <c r="I33" s="8">
        <v>929</v>
      </c>
      <c r="J33" s="8">
        <v>936.9</v>
      </c>
      <c r="K33" s="8">
        <v>912</v>
      </c>
      <c r="L33" s="8">
        <v>915.65</v>
      </c>
      <c r="M33" s="8">
        <v>923.95</v>
      </c>
      <c r="N33" s="8">
        <v>939.9</v>
      </c>
      <c r="O33" s="8">
        <v>918.15</v>
      </c>
      <c r="P33" s="8">
        <v>932.8</v>
      </c>
      <c r="Q33" s="8">
        <v>948.4</v>
      </c>
      <c r="R33" s="8">
        <v>952.95</v>
      </c>
      <c r="S33" s="8">
        <v>908</v>
      </c>
      <c r="T33" s="8">
        <v>919.5</v>
      </c>
      <c r="U33" s="8">
        <v>968.7</v>
      </c>
      <c r="V33" s="8">
        <v>972.65</v>
      </c>
      <c r="W33" s="8">
        <v>945</v>
      </c>
      <c r="X33" s="8">
        <v>956</v>
      </c>
      <c r="Y33" s="6"/>
      <c r="Z33" s="6"/>
      <c r="AA33" s="6"/>
      <c r="AB33" s="6"/>
    </row>
    <row r="34" spans="1:28" ht="13.8" x14ac:dyDescent="0.3">
      <c r="A34" s="7" t="s">
        <v>36</v>
      </c>
      <c r="B34" s="8">
        <v>763</v>
      </c>
      <c r="C34" s="15" t="b">
        <f>IF( AND(foSecStockWatch[[#This Row],[52_high_diff]] &gt;=15,foSecStockWatch[[#This Row],[52_low_diff]] &gt;= 55),foSecStockWatch[[#This Row],[ltp]] &gt;=foSecStockWatch[[#This Row],[max]])</f>
        <v>0</v>
      </c>
      <c r="D34" s="16">
        <f>MAX(foSecStockWatch[[#This Row],[d1high]],foSecStockWatch[[#This Row],[d2high]],foSecStockWatch[[#This Row],[d3high]],foSecStockWatch[[#This Row],[d4high]])</f>
        <v>823.45</v>
      </c>
      <c r="E34" s="9">
        <v>948.35</v>
      </c>
      <c r="F34" s="9">
        <v>642</v>
      </c>
      <c r="G34" s="10">
        <f>100-foSecStockWatch[[#This Row],[max]]*100/foSecStockWatch[[#This Row],[52_high]]</f>
        <v>13.170243053724889</v>
      </c>
      <c r="H34" s="11">
        <f>foSecStockWatch[[#This Row],[52_low]]*100/foSecStockWatch[[#This Row],[max]]</f>
        <v>77.964660878013234</v>
      </c>
      <c r="I34" s="8">
        <v>777</v>
      </c>
      <c r="J34" s="8">
        <v>784.7</v>
      </c>
      <c r="K34" s="8">
        <v>760</v>
      </c>
      <c r="L34" s="8">
        <v>763.1</v>
      </c>
      <c r="M34" s="8">
        <v>775.2</v>
      </c>
      <c r="N34" s="8">
        <v>784.2</v>
      </c>
      <c r="O34" s="8">
        <v>766.75</v>
      </c>
      <c r="P34" s="8">
        <v>776.1</v>
      </c>
      <c r="Q34" s="8">
        <v>796</v>
      </c>
      <c r="R34" s="8">
        <v>799.85</v>
      </c>
      <c r="S34" s="8">
        <v>768.2</v>
      </c>
      <c r="T34" s="8">
        <v>772</v>
      </c>
      <c r="U34" s="8">
        <v>819.05</v>
      </c>
      <c r="V34" s="8">
        <v>823.45</v>
      </c>
      <c r="W34" s="8">
        <v>782</v>
      </c>
      <c r="X34" s="8">
        <v>790</v>
      </c>
      <c r="Y34" s="6"/>
      <c r="Z34" s="6"/>
      <c r="AA34" s="6"/>
      <c r="AB34" s="6"/>
    </row>
    <row r="35" spans="1:28" ht="13.8" x14ac:dyDescent="0.3">
      <c r="A35" s="7" t="s">
        <v>37</v>
      </c>
      <c r="B35" s="8">
        <v>309.5</v>
      </c>
      <c r="C35" s="15" t="b">
        <f>IF( AND(foSecStockWatch[[#This Row],[52_high_diff]] &gt;=15,foSecStockWatch[[#This Row],[52_low_diff]] &gt;= 55),foSecStockWatch[[#This Row],[ltp]] &gt;=foSecStockWatch[[#This Row],[max]])</f>
        <v>0</v>
      </c>
      <c r="D35" s="16">
        <f>MAX(foSecStockWatch[[#This Row],[d1high]],foSecStockWatch[[#This Row],[d2high]],foSecStockWatch[[#This Row],[d3high]],foSecStockWatch[[#This Row],[d4high]])</f>
        <v>322.45</v>
      </c>
      <c r="E35" s="9">
        <v>322.45</v>
      </c>
      <c r="F35" s="9">
        <v>207.6</v>
      </c>
      <c r="G35" s="10">
        <f>100-foSecStockWatch[[#This Row],[max]]*100/foSecStockWatch[[#This Row],[52_high]]</f>
        <v>0</v>
      </c>
      <c r="H35" s="11">
        <f>foSecStockWatch[[#This Row],[52_low]]*100/foSecStockWatch[[#This Row],[max]]</f>
        <v>64.382074740269815</v>
      </c>
      <c r="I35" s="8">
        <v>312</v>
      </c>
      <c r="J35" s="8">
        <v>322.45</v>
      </c>
      <c r="K35" s="8">
        <v>308</v>
      </c>
      <c r="L35" s="8">
        <v>310.60000000000002</v>
      </c>
      <c r="M35" s="8">
        <v>297</v>
      </c>
      <c r="N35" s="8">
        <v>312</v>
      </c>
      <c r="O35" s="8">
        <v>297</v>
      </c>
      <c r="P35" s="8">
        <v>310.10000000000002</v>
      </c>
      <c r="Q35" s="8">
        <v>304.45</v>
      </c>
      <c r="R35" s="8">
        <v>305.5</v>
      </c>
      <c r="S35" s="8">
        <v>294.05</v>
      </c>
      <c r="T35" s="8">
        <v>296.05</v>
      </c>
      <c r="U35" s="8">
        <v>305</v>
      </c>
      <c r="V35" s="8">
        <v>313.64999999999998</v>
      </c>
      <c r="W35" s="8">
        <v>296</v>
      </c>
      <c r="X35" s="8">
        <v>303</v>
      </c>
      <c r="Y35" s="6"/>
      <c r="Z35" s="6"/>
      <c r="AA35" s="6"/>
      <c r="AB35" s="6"/>
    </row>
    <row r="36" spans="1:28" ht="13.8" x14ac:dyDescent="0.3">
      <c r="A36" s="7" t="s">
        <v>38</v>
      </c>
      <c r="B36" s="8">
        <v>441.5</v>
      </c>
      <c r="C36" s="15" t="b">
        <f>IF( AND(foSecStockWatch[[#This Row],[52_high_diff]] &gt;=15,foSecStockWatch[[#This Row],[52_low_diff]] &gt;= 55),foSecStockWatch[[#This Row],[ltp]] &gt;=foSecStockWatch[[#This Row],[max]])</f>
        <v>0</v>
      </c>
      <c r="D36" s="16">
        <f>MAX(foSecStockWatch[[#This Row],[d1high]],foSecStockWatch[[#This Row],[d2high]],foSecStockWatch[[#This Row],[d3high]],foSecStockWatch[[#This Row],[d4high]])</f>
        <v>455.05</v>
      </c>
      <c r="E36" s="9">
        <v>677</v>
      </c>
      <c r="F36" s="9">
        <v>430.4</v>
      </c>
      <c r="G36" s="10">
        <f>100-foSecStockWatch[[#This Row],[max]]*100/foSecStockWatch[[#This Row],[52_high]]</f>
        <v>32.784342688330867</v>
      </c>
      <c r="H36" s="11">
        <f>foSecStockWatch[[#This Row],[52_low]]*100/foSecStockWatch[[#This Row],[max]]</f>
        <v>94.583012855730132</v>
      </c>
      <c r="I36" s="8">
        <v>438</v>
      </c>
      <c r="J36" s="8">
        <v>446</v>
      </c>
      <c r="K36" s="8">
        <v>436</v>
      </c>
      <c r="L36" s="8">
        <v>439.4</v>
      </c>
      <c r="M36" s="8">
        <v>439</v>
      </c>
      <c r="N36" s="8">
        <v>440.45</v>
      </c>
      <c r="O36" s="8">
        <v>430.4</v>
      </c>
      <c r="P36" s="8">
        <v>438.45</v>
      </c>
      <c r="Q36" s="8">
        <v>449.9</v>
      </c>
      <c r="R36" s="8">
        <v>450</v>
      </c>
      <c r="S36" s="8">
        <v>432.2</v>
      </c>
      <c r="T36" s="8">
        <v>434.6</v>
      </c>
      <c r="U36" s="8">
        <v>450</v>
      </c>
      <c r="V36" s="8">
        <v>455.05</v>
      </c>
      <c r="W36" s="8">
        <v>447</v>
      </c>
      <c r="X36" s="8">
        <v>450</v>
      </c>
      <c r="Y36" s="6"/>
      <c r="Z36" s="6"/>
      <c r="AA36" s="6"/>
      <c r="AB36" s="6"/>
    </row>
    <row r="37" spans="1:28" ht="13.8" x14ac:dyDescent="0.3">
      <c r="A37" s="7" t="s">
        <v>39</v>
      </c>
      <c r="B37" s="8">
        <v>199.5</v>
      </c>
      <c r="C37" s="15" t="b">
        <f>IF( AND(foSecStockWatch[[#This Row],[52_high_diff]] &gt;=15,foSecStockWatch[[#This Row],[52_low_diff]] &gt;= 55),foSecStockWatch[[#This Row],[ltp]] &gt;=foSecStockWatch[[#This Row],[max]])</f>
        <v>0</v>
      </c>
      <c r="D37" s="16">
        <f>MAX(foSecStockWatch[[#This Row],[d1high]],foSecStockWatch[[#This Row],[d2high]],foSecStockWatch[[#This Row],[d3high]],foSecStockWatch[[#This Row],[d4high]])</f>
        <v>205.7</v>
      </c>
      <c r="E37" s="9">
        <v>289.2</v>
      </c>
      <c r="F37" s="9">
        <v>177.7</v>
      </c>
      <c r="G37" s="10">
        <f>100-foSecStockWatch[[#This Row],[max]]*100/foSecStockWatch[[#This Row],[52_high]]</f>
        <v>28.872752420470263</v>
      </c>
      <c r="H37" s="11">
        <f>foSecStockWatch[[#This Row],[52_low]]*100/foSecStockWatch[[#This Row],[max]]</f>
        <v>86.387943607194956</v>
      </c>
      <c r="I37" s="8">
        <v>203</v>
      </c>
      <c r="J37" s="8">
        <v>204.8</v>
      </c>
      <c r="K37" s="8">
        <v>197</v>
      </c>
      <c r="L37" s="8">
        <v>199.35</v>
      </c>
      <c r="M37" s="8">
        <v>190.65</v>
      </c>
      <c r="N37" s="8">
        <v>204.85</v>
      </c>
      <c r="O37" s="8">
        <v>189.55</v>
      </c>
      <c r="P37" s="8">
        <v>203.3</v>
      </c>
      <c r="Q37" s="8">
        <v>193</v>
      </c>
      <c r="R37" s="8">
        <v>198.7</v>
      </c>
      <c r="S37" s="8">
        <v>191.15</v>
      </c>
      <c r="T37" s="8">
        <v>192.6</v>
      </c>
      <c r="U37" s="8">
        <v>203.6</v>
      </c>
      <c r="V37" s="8">
        <v>205.7</v>
      </c>
      <c r="W37" s="8">
        <v>197</v>
      </c>
      <c r="X37" s="8">
        <v>198</v>
      </c>
      <c r="Y37" s="6"/>
      <c r="Z37" s="6"/>
      <c r="AA37" s="6"/>
      <c r="AB37" s="6"/>
    </row>
    <row r="38" spans="1:28" ht="13.8" x14ac:dyDescent="0.3">
      <c r="A38" s="7" t="s">
        <v>40</v>
      </c>
      <c r="B38" s="8">
        <v>1552.95</v>
      </c>
      <c r="C38" s="15" t="b">
        <f>IF( AND(foSecStockWatch[[#This Row],[52_high_diff]] &gt;=15,foSecStockWatch[[#This Row],[52_low_diff]] &gt;= 55),foSecStockWatch[[#This Row],[ltp]] &gt;=foSecStockWatch[[#This Row],[max]])</f>
        <v>0</v>
      </c>
      <c r="D38" s="16">
        <f>MAX(foSecStockWatch[[#This Row],[d1high]],foSecStockWatch[[#This Row],[d2high]],foSecStockWatch[[#This Row],[d3high]],foSecStockWatch[[#This Row],[d4high]])</f>
        <v>1555</v>
      </c>
      <c r="E38" s="9">
        <v>1589.55</v>
      </c>
      <c r="F38" s="9">
        <v>1018.3</v>
      </c>
      <c r="G38" s="10">
        <f>100-foSecStockWatch[[#This Row],[max]]*100/foSecStockWatch[[#This Row],[52_high]]</f>
        <v>2.1735711364851653</v>
      </c>
      <c r="H38" s="11">
        <f>foSecStockWatch[[#This Row],[52_low]]*100/foSecStockWatch[[#This Row],[max]]</f>
        <v>65.485530546623792</v>
      </c>
      <c r="I38" s="8">
        <v>1518</v>
      </c>
      <c r="J38" s="8">
        <v>1555</v>
      </c>
      <c r="K38" s="8">
        <v>1511</v>
      </c>
      <c r="L38" s="8">
        <v>1544.85</v>
      </c>
      <c r="M38" s="8">
        <v>1474.15</v>
      </c>
      <c r="N38" s="8">
        <v>1520</v>
      </c>
      <c r="O38" s="8">
        <v>1474.15</v>
      </c>
      <c r="P38" s="8">
        <v>1512.2</v>
      </c>
      <c r="Q38" s="8">
        <v>1516.45</v>
      </c>
      <c r="R38" s="8">
        <v>1516.45</v>
      </c>
      <c r="S38" s="8">
        <v>1474.1</v>
      </c>
      <c r="T38" s="8">
        <v>1486.95</v>
      </c>
      <c r="U38" s="8">
        <v>1525</v>
      </c>
      <c r="V38" s="8">
        <v>1546.05</v>
      </c>
      <c r="W38" s="8">
        <v>1510</v>
      </c>
      <c r="X38" s="8">
        <v>1518</v>
      </c>
      <c r="Y38" s="6"/>
      <c r="Z38" s="6"/>
      <c r="AA38" s="6"/>
      <c r="AB38" s="6"/>
    </row>
    <row r="39" spans="1:28" ht="13.8" x14ac:dyDescent="0.3">
      <c r="A39" s="7" t="s">
        <v>41</v>
      </c>
      <c r="B39" s="8">
        <v>592</v>
      </c>
      <c r="C39" s="15" t="b">
        <f>IF( AND(foSecStockWatch[[#This Row],[52_high_diff]] &gt;=15,foSecStockWatch[[#This Row],[52_low_diff]] &gt;= 55),foSecStockWatch[[#This Row],[ltp]] &gt;=foSecStockWatch[[#This Row],[max]])</f>
        <v>0</v>
      </c>
      <c r="D39" s="16">
        <f>MAX(foSecStockWatch[[#This Row],[d1high]],foSecStockWatch[[#This Row],[d2high]],foSecStockWatch[[#This Row],[d3high]],foSecStockWatch[[#This Row],[d4high]])</f>
        <v>633.6</v>
      </c>
      <c r="E39" s="9">
        <v>633.6</v>
      </c>
      <c r="F39" s="9">
        <v>433.6</v>
      </c>
      <c r="G39" s="10">
        <f>100-foSecStockWatch[[#This Row],[max]]*100/foSecStockWatch[[#This Row],[52_high]]</f>
        <v>0</v>
      </c>
      <c r="H39" s="11">
        <f>foSecStockWatch[[#This Row],[52_low]]*100/foSecStockWatch[[#This Row],[max]]</f>
        <v>68.434343434343432</v>
      </c>
      <c r="I39" s="8">
        <v>618</v>
      </c>
      <c r="J39" s="8">
        <v>621.35</v>
      </c>
      <c r="K39" s="8">
        <v>587</v>
      </c>
      <c r="L39" s="8">
        <v>591.15</v>
      </c>
      <c r="M39" s="8">
        <v>603.85</v>
      </c>
      <c r="N39" s="8">
        <v>633.6</v>
      </c>
      <c r="O39" s="8">
        <v>597.4</v>
      </c>
      <c r="P39" s="8">
        <v>618.54999999999995</v>
      </c>
      <c r="Q39" s="8">
        <v>579.95000000000005</v>
      </c>
      <c r="R39" s="8">
        <v>617.5</v>
      </c>
      <c r="S39" s="8">
        <v>557.04999999999995</v>
      </c>
      <c r="T39" s="8">
        <v>600.20000000000005</v>
      </c>
      <c r="U39" s="8">
        <v>585.75</v>
      </c>
      <c r="V39" s="8">
        <v>591.9</v>
      </c>
      <c r="W39" s="8">
        <v>574</v>
      </c>
      <c r="X39" s="8">
        <v>581</v>
      </c>
      <c r="Y39" s="6"/>
      <c r="Z39" s="6"/>
      <c r="AA39" s="6"/>
      <c r="AB39" s="6"/>
    </row>
    <row r="40" spans="1:28" ht="13.8" x14ac:dyDescent="0.3">
      <c r="A40" s="7" t="s">
        <v>42</v>
      </c>
      <c r="B40" s="8">
        <v>576</v>
      </c>
      <c r="C40" s="15" t="b">
        <f>IF( AND(foSecStockWatch[[#This Row],[52_high_diff]] &gt;=15,foSecStockWatch[[#This Row],[52_low_diff]] &gt;= 55),foSecStockWatch[[#This Row],[ltp]] &gt;=foSecStockWatch[[#This Row],[max]])</f>
        <v>0</v>
      </c>
      <c r="D40" s="16">
        <f>MAX(foSecStockWatch[[#This Row],[d1high]],foSecStockWatch[[#This Row],[d2high]],foSecStockWatch[[#This Row],[d3high]],foSecStockWatch[[#This Row],[d4high]])</f>
        <v>627</v>
      </c>
      <c r="E40" s="9">
        <v>884.2</v>
      </c>
      <c r="F40" s="9">
        <v>555.25</v>
      </c>
      <c r="G40" s="10">
        <f>100-foSecStockWatch[[#This Row],[max]]*100/foSecStockWatch[[#This Row],[52_high]]</f>
        <v>29.088441529065832</v>
      </c>
      <c r="H40" s="11">
        <f>foSecStockWatch[[#This Row],[52_low]]*100/foSecStockWatch[[#This Row],[max]]</f>
        <v>88.556618819776716</v>
      </c>
      <c r="I40" s="8">
        <v>593</v>
      </c>
      <c r="J40" s="8">
        <v>597.25</v>
      </c>
      <c r="K40" s="8">
        <v>574</v>
      </c>
      <c r="L40" s="8">
        <v>576.6</v>
      </c>
      <c r="M40" s="8">
        <v>596.4</v>
      </c>
      <c r="N40" s="8">
        <v>606.6</v>
      </c>
      <c r="O40" s="8">
        <v>588.65</v>
      </c>
      <c r="P40" s="8">
        <v>591.95000000000005</v>
      </c>
      <c r="Q40" s="8">
        <v>612</v>
      </c>
      <c r="R40" s="8">
        <v>613.85</v>
      </c>
      <c r="S40" s="8">
        <v>590.04999999999995</v>
      </c>
      <c r="T40" s="8">
        <v>592.70000000000005</v>
      </c>
      <c r="U40" s="8">
        <v>626.1</v>
      </c>
      <c r="V40" s="8">
        <v>627</v>
      </c>
      <c r="W40" s="8">
        <v>599</v>
      </c>
      <c r="X40" s="8">
        <v>607</v>
      </c>
      <c r="Y40" s="6"/>
      <c r="Z40" s="6"/>
      <c r="AA40" s="6"/>
      <c r="AB40" s="6"/>
    </row>
    <row r="41" spans="1:28" ht="13.8" x14ac:dyDescent="0.3">
      <c r="A41" s="7" t="s">
        <v>43</v>
      </c>
      <c r="B41" s="8">
        <v>447</v>
      </c>
      <c r="C41" s="15" t="b">
        <f>IF( AND(foSecStockWatch[[#This Row],[52_high_diff]] &gt;=15,foSecStockWatch[[#This Row],[52_low_diff]] &gt;= 55),foSecStockWatch[[#This Row],[ltp]] &gt;=foSecStockWatch[[#This Row],[max]])</f>
        <v>0</v>
      </c>
      <c r="D41" s="16">
        <f>MAX(foSecStockWatch[[#This Row],[d1high]],foSecStockWatch[[#This Row],[d2high]],foSecStockWatch[[#This Row],[d3high]],foSecStockWatch[[#This Row],[d4high]])</f>
        <v>453.55</v>
      </c>
      <c r="E41" s="9">
        <v>469.2</v>
      </c>
      <c r="F41" s="9">
        <v>357.55</v>
      </c>
      <c r="G41" s="10">
        <f>100-foSecStockWatch[[#This Row],[max]]*100/foSecStockWatch[[#This Row],[52_high]]</f>
        <v>3.3354646206308587</v>
      </c>
      <c r="H41" s="11">
        <f>foSecStockWatch[[#This Row],[52_low]]*100/foSecStockWatch[[#This Row],[max]]</f>
        <v>78.833645684048065</v>
      </c>
      <c r="I41" s="8">
        <v>446</v>
      </c>
      <c r="J41" s="8">
        <v>448.9</v>
      </c>
      <c r="K41" s="8">
        <v>442</v>
      </c>
      <c r="L41" s="8">
        <v>447.1</v>
      </c>
      <c r="M41" s="8">
        <v>445.55</v>
      </c>
      <c r="N41" s="8">
        <v>449.8</v>
      </c>
      <c r="O41" s="8">
        <v>443</v>
      </c>
      <c r="P41" s="8">
        <v>447.2</v>
      </c>
      <c r="Q41" s="8">
        <v>452</v>
      </c>
      <c r="R41" s="8">
        <v>453.3</v>
      </c>
      <c r="S41" s="8">
        <v>441.95</v>
      </c>
      <c r="T41" s="8">
        <v>445.55</v>
      </c>
      <c r="U41" s="8">
        <v>441</v>
      </c>
      <c r="V41" s="8">
        <v>453.55</v>
      </c>
      <c r="W41" s="8">
        <v>436</v>
      </c>
      <c r="X41" s="8">
        <v>452</v>
      </c>
      <c r="Y41" s="6"/>
      <c r="Z41" s="6"/>
      <c r="AA41" s="6"/>
      <c r="AB41" s="6"/>
    </row>
    <row r="42" spans="1:28" ht="13.8" x14ac:dyDescent="0.3">
      <c r="A42" s="7" t="s">
        <v>44</v>
      </c>
      <c r="B42" s="8">
        <v>19.399999999999999</v>
      </c>
      <c r="C42" s="15" t="b">
        <f>IF( AND(foSecStockWatch[[#This Row],[52_high_diff]] &gt;=15,foSecStockWatch[[#This Row],[52_low_diff]] &gt;= 55),foSecStockWatch[[#This Row],[ltp]] &gt;=foSecStockWatch[[#This Row],[max]])</f>
        <v>0</v>
      </c>
      <c r="D42" s="16">
        <f>MAX(foSecStockWatch[[#This Row],[d1high]],foSecStockWatch[[#This Row],[d2high]],foSecStockWatch[[#This Row],[d3high]],foSecStockWatch[[#This Row],[d4high]])</f>
        <v>22.45</v>
      </c>
      <c r="E42" s="9">
        <v>60.6</v>
      </c>
      <c r="F42" s="9">
        <v>16.05</v>
      </c>
      <c r="G42" s="10">
        <f>100-foSecStockWatch[[#This Row],[max]]*100/foSecStockWatch[[#This Row],[52_high]]</f>
        <v>62.953795379537958</v>
      </c>
      <c r="H42" s="11">
        <f>foSecStockWatch[[#This Row],[52_low]]*100/foSecStockWatch[[#This Row],[max]]</f>
        <v>71.492204899777292</v>
      </c>
      <c r="I42" s="8">
        <v>21</v>
      </c>
      <c r="J42" s="8">
        <v>21.8</v>
      </c>
      <c r="K42" s="8">
        <v>19</v>
      </c>
      <c r="L42" s="8">
        <v>19.350000000000001</v>
      </c>
      <c r="M42" s="8">
        <v>19.75</v>
      </c>
      <c r="N42" s="8">
        <v>21.2</v>
      </c>
      <c r="O42" s="8">
        <v>19.600000000000001</v>
      </c>
      <c r="P42" s="8">
        <v>20.85</v>
      </c>
      <c r="Q42" s="8">
        <v>21.5</v>
      </c>
      <c r="R42" s="8">
        <v>21.95</v>
      </c>
      <c r="S42" s="8">
        <v>18.399999999999999</v>
      </c>
      <c r="T42" s="8">
        <v>19.7</v>
      </c>
      <c r="U42" s="8">
        <v>20.5</v>
      </c>
      <c r="V42" s="8">
        <v>22.45</v>
      </c>
      <c r="W42" s="8">
        <v>20</v>
      </c>
      <c r="X42" s="8">
        <v>21</v>
      </c>
      <c r="Y42" s="6"/>
      <c r="Z42" s="6"/>
      <c r="AA42" s="6"/>
      <c r="AB42" s="6"/>
    </row>
    <row r="43" spans="1:28" ht="13.8" x14ac:dyDescent="0.3">
      <c r="A43" s="7" t="s">
        <v>45</v>
      </c>
      <c r="B43" s="8">
        <v>1664.8</v>
      </c>
      <c r="C43" s="15" t="b">
        <f>IF( AND(foSecStockWatch[[#This Row],[52_high_diff]] &gt;=15,foSecStockWatch[[#This Row],[52_low_diff]] &gt;= 55),foSecStockWatch[[#This Row],[ltp]] &gt;=foSecStockWatch[[#This Row],[max]])</f>
        <v>0</v>
      </c>
      <c r="D43" s="16">
        <f>MAX(foSecStockWatch[[#This Row],[d1high]],foSecStockWatch[[#This Row],[d2high]],foSecStockWatch[[#This Row],[d3high]],foSecStockWatch[[#This Row],[d4high]])</f>
        <v>1705</v>
      </c>
      <c r="E43" s="9">
        <v>1774.95</v>
      </c>
      <c r="F43" s="9">
        <v>1212.5</v>
      </c>
      <c r="G43" s="10">
        <f>100-foSecStockWatch[[#This Row],[max]]*100/foSecStockWatch[[#This Row],[52_high]]</f>
        <v>3.9409560832699526</v>
      </c>
      <c r="H43" s="11">
        <f>foSecStockWatch[[#This Row],[52_low]]*100/foSecStockWatch[[#This Row],[max]]</f>
        <v>71.114369501466271</v>
      </c>
      <c r="I43" s="8">
        <v>1671</v>
      </c>
      <c r="J43" s="8">
        <v>1696.9</v>
      </c>
      <c r="K43" s="8">
        <v>1655</v>
      </c>
      <c r="L43" s="8">
        <v>1660.45</v>
      </c>
      <c r="M43" s="8">
        <v>1635</v>
      </c>
      <c r="N43" s="8">
        <v>1705</v>
      </c>
      <c r="O43" s="8">
        <v>1631</v>
      </c>
      <c r="P43" s="8">
        <v>1675.05</v>
      </c>
      <c r="Q43" s="8">
        <v>1620.15</v>
      </c>
      <c r="R43" s="8">
        <v>1653.2</v>
      </c>
      <c r="S43" s="8">
        <v>1620.15</v>
      </c>
      <c r="T43" s="8">
        <v>1633.45</v>
      </c>
      <c r="U43" s="8">
        <v>1611.7</v>
      </c>
      <c r="V43" s="8">
        <v>1645</v>
      </c>
      <c r="W43" s="8">
        <v>1588</v>
      </c>
      <c r="X43" s="8">
        <v>1630</v>
      </c>
      <c r="Y43" s="6"/>
      <c r="Z43" s="6"/>
      <c r="AA43" s="6"/>
      <c r="AB43" s="6"/>
    </row>
    <row r="44" spans="1:28" ht="13.8" x14ac:dyDescent="0.3">
      <c r="A44" s="7" t="s">
        <v>46</v>
      </c>
      <c r="B44" s="8">
        <v>159</v>
      </c>
      <c r="C44" s="15" t="b">
        <f>IF( AND(foSecStockWatch[[#This Row],[52_high_diff]] &gt;=15,foSecStockWatch[[#This Row],[52_low_diff]] &gt;= 55),foSecStockWatch[[#This Row],[ltp]] &gt;=foSecStockWatch[[#This Row],[max]])</f>
        <v>0</v>
      </c>
      <c r="D44" s="16">
        <f>MAX(foSecStockWatch[[#This Row],[d1high]],foSecStockWatch[[#This Row],[d2high]],foSecStockWatch[[#This Row],[d3high]],foSecStockWatch[[#This Row],[d4high]])</f>
        <v>171.35</v>
      </c>
      <c r="E44" s="9">
        <v>209.65</v>
      </c>
      <c r="F44" s="9">
        <v>136.69999999999999</v>
      </c>
      <c r="G44" s="10">
        <f>100-foSecStockWatch[[#This Row],[max]]*100/foSecStockWatch[[#This Row],[52_high]]</f>
        <v>18.268542809444313</v>
      </c>
      <c r="H44" s="11">
        <f>foSecStockWatch[[#This Row],[52_low]]*100/foSecStockWatch[[#This Row],[max]]</f>
        <v>79.778231689524361</v>
      </c>
      <c r="I44" s="8">
        <v>161</v>
      </c>
      <c r="J44" s="8">
        <v>161.9</v>
      </c>
      <c r="K44" s="8">
        <v>157</v>
      </c>
      <c r="L44" s="8">
        <v>158.35</v>
      </c>
      <c r="M44" s="8">
        <v>156.5</v>
      </c>
      <c r="N44" s="8">
        <v>163.9</v>
      </c>
      <c r="O44" s="8">
        <v>155.15</v>
      </c>
      <c r="P44" s="8">
        <v>161.75</v>
      </c>
      <c r="Q44" s="8">
        <v>166.8</v>
      </c>
      <c r="R44" s="8">
        <v>167.45</v>
      </c>
      <c r="S44" s="8">
        <v>152.5</v>
      </c>
      <c r="T44" s="8">
        <v>155.75</v>
      </c>
      <c r="U44" s="8">
        <v>167.7</v>
      </c>
      <c r="V44" s="8">
        <v>171.35</v>
      </c>
      <c r="W44" s="8">
        <v>165</v>
      </c>
      <c r="X44" s="8">
        <v>167</v>
      </c>
      <c r="Y44" s="6"/>
      <c r="Z44" s="6"/>
      <c r="AA44" s="6"/>
      <c r="AB44" s="6"/>
    </row>
    <row r="45" spans="1:28" ht="13.8" x14ac:dyDescent="0.3">
      <c r="A45" s="7" t="s">
        <v>47</v>
      </c>
      <c r="B45" s="8">
        <v>2732.6</v>
      </c>
      <c r="C45" s="15" t="b">
        <f>IF( AND(foSecStockWatch[[#This Row],[52_high_diff]] &gt;=15,foSecStockWatch[[#This Row],[52_low_diff]] &gt;= 55),foSecStockWatch[[#This Row],[ltp]] &gt;=foSecStockWatch[[#This Row],[max]])</f>
        <v>0</v>
      </c>
      <c r="D45" s="16">
        <f>MAX(foSecStockWatch[[#This Row],[d1high]],foSecStockWatch[[#This Row],[d2high]],foSecStockWatch[[#This Row],[d3high]],foSecStockWatch[[#This Row],[d4high]])</f>
        <v>2845</v>
      </c>
      <c r="E45" s="9">
        <v>2964</v>
      </c>
      <c r="F45" s="9">
        <v>1872.95</v>
      </c>
      <c r="G45" s="10">
        <f>100-foSecStockWatch[[#This Row],[max]]*100/foSecStockWatch[[#This Row],[52_high]]</f>
        <v>4.0148448043184857</v>
      </c>
      <c r="H45" s="11">
        <f>foSecStockWatch[[#This Row],[52_low]]*100/foSecStockWatch[[#This Row],[max]]</f>
        <v>65.833040421792617</v>
      </c>
      <c r="I45" s="8">
        <v>2782</v>
      </c>
      <c r="J45" s="8">
        <v>2786</v>
      </c>
      <c r="K45" s="8">
        <v>2720</v>
      </c>
      <c r="L45" s="8">
        <v>2730.8</v>
      </c>
      <c r="M45" s="8">
        <v>2790</v>
      </c>
      <c r="N45" s="8">
        <v>2795.9</v>
      </c>
      <c r="O45" s="8">
        <v>2742.95</v>
      </c>
      <c r="P45" s="8">
        <v>2774.85</v>
      </c>
      <c r="Q45" s="8">
        <v>2750.15</v>
      </c>
      <c r="R45" s="8">
        <v>2784</v>
      </c>
      <c r="S45" s="8">
        <v>2750.15</v>
      </c>
      <c r="T45" s="8">
        <v>2773.35</v>
      </c>
      <c r="U45" s="8">
        <v>2766.7</v>
      </c>
      <c r="V45" s="8">
        <v>2845</v>
      </c>
      <c r="W45" s="8">
        <v>2715</v>
      </c>
      <c r="X45" s="8">
        <v>2785</v>
      </c>
      <c r="Y45" s="6"/>
      <c r="Z45" s="6"/>
      <c r="AA45" s="6"/>
      <c r="AB45" s="6"/>
    </row>
    <row r="46" spans="1:28" ht="13.8" x14ac:dyDescent="0.3">
      <c r="A46" s="7" t="s">
        <v>48</v>
      </c>
      <c r="B46" s="8">
        <v>17779</v>
      </c>
      <c r="C46" s="15" t="b">
        <f>IF( AND(foSecStockWatch[[#This Row],[52_high_diff]] &gt;=15,foSecStockWatch[[#This Row],[52_low_diff]] &gt;= 55),foSecStockWatch[[#This Row],[ltp]] &gt;=foSecStockWatch[[#This Row],[max]])</f>
        <v>0</v>
      </c>
      <c r="D46" s="16">
        <f>MAX(foSecStockWatch[[#This Row],[d1high]],foSecStockWatch[[#This Row],[d2high]],foSecStockWatch[[#This Row],[d3high]],foSecStockWatch[[#This Row],[d4high]])</f>
        <v>19565</v>
      </c>
      <c r="E46" s="9">
        <v>26250.45</v>
      </c>
      <c r="F46" s="9">
        <v>15200</v>
      </c>
      <c r="G46" s="10">
        <f>100-foSecStockWatch[[#This Row],[max]]*100/foSecStockWatch[[#This Row],[52_high]]</f>
        <v>25.467944359049085</v>
      </c>
      <c r="H46" s="11">
        <f>foSecStockWatch[[#This Row],[52_low]]*100/foSecStockWatch[[#This Row],[max]]</f>
        <v>77.689752108356757</v>
      </c>
      <c r="I46" s="8">
        <v>17701</v>
      </c>
      <c r="J46" s="8">
        <v>18184.3</v>
      </c>
      <c r="K46" s="8">
        <v>17550</v>
      </c>
      <c r="L46" s="8">
        <v>17792.400000000001</v>
      </c>
      <c r="M46" s="8">
        <v>17710.099999999999</v>
      </c>
      <c r="N46" s="8">
        <v>18125</v>
      </c>
      <c r="O46" s="8">
        <v>17530.55</v>
      </c>
      <c r="P46" s="8">
        <v>17911.55</v>
      </c>
      <c r="Q46" s="8">
        <v>18350</v>
      </c>
      <c r="R46" s="8">
        <v>18524</v>
      </c>
      <c r="S46" s="8">
        <v>17405</v>
      </c>
      <c r="T46" s="8">
        <v>17600.099999999999</v>
      </c>
      <c r="U46" s="8">
        <v>19490</v>
      </c>
      <c r="V46" s="8">
        <v>19565</v>
      </c>
      <c r="W46" s="8">
        <v>17955</v>
      </c>
      <c r="X46" s="8">
        <v>18434</v>
      </c>
      <c r="Y46" s="6"/>
      <c r="Z46" s="6"/>
      <c r="AA46" s="6"/>
      <c r="AB46" s="6"/>
    </row>
    <row r="47" spans="1:28" ht="13.8" x14ac:dyDescent="0.3">
      <c r="A47" s="7" t="s">
        <v>49</v>
      </c>
      <c r="B47" s="8">
        <v>105.75</v>
      </c>
      <c r="C47" s="15" t="b">
        <f>IF( AND(foSecStockWatch[[#This Row],[52_high_diff]] &gt;=15,foSecStockWatch[[#This Row],[52_low_diff]] &gt;= 55),foSecStockWatch[[#This Row],[ltp]] &gt;=foSecStockWatch[[#This Row],[max]])</f>
        <v>0</v>
      </c>
      <c r="D47" s="16">
        <f>MAX(foSecStockWatch[[#This Row],[d1high]],foSecStockWatch[[#This Row],[d2high]],foSecStockWatch[[#This Row],[d3high]],foSecStockWatch[[#This Row],[d4high]])</f>
        <v>107.7</v>
      </c>
      <c r="E47" s="9">
        <v>143.65</v>
      </c>
      <c r="F47" s="9">
        <v>77.849999999999994</v>
      </c>
      <c r="G47" s="10">
        <f>100-foSecStockWatch[[#This Row],[max]]*100/foSecStockWatch[[#This Row],[52_high]]</f>
        <v>25.026105116602864</v>
      </c>
      <c r="H47" s="11">
        <f>foSecStockWatch[[#This Row],[52_low]]*100/foSecStockWatch[[#This Row],[max]]</f>
        <v>72.284122562674085</v>
      </c>
      <c r="I47" s="8">
        <v>102</v>
      </c>
      <c r="J47" s="8">
        <v>107.7</v>
      </c>
      <c r="K47" s="8">
        <v>102</v>
      </c>
      <c r="L47" s="8">
        <v>106.2</v>
      </c>
      <c r="M47" s="8">
        <v>101.6</v>
      </c>
      <c r="N47" s="8">
        <v>104.55</v>
      </c>
      <c r="O47" s="8">
        <v>101.6</v>
      </c>
      <c r="P47" s="8">
        <v>103.9</v>
      </c>
      <c r="Q47" s="8">
        <v>103</v>
      </c>
      <c r="R47" s="8">
        <v>104.2</v>
      </c>
      <c r="S47" s="8">
        <v>99.7</v>
      </c>
      <c r="T47" s="8">
        <v>101.8</v>
      </c>
      <c r="U47" s="8">
        <v>104</v>
      </c>
      <c r="V47" s="8">
        <v>105</v>
      </c>
      <c r="W47" s="8">
        <v>101</v>
      </c>
      <c r="X47" s="8">
        <v>104</v>
      </c>
      <c r="Y47" s="6"/>
      <c r="Z47" s="6"/>
      <c r="AA47" s="6"/>
      <c r="AB47" s="6"/>
    </row>
    <row r="48" spans="1:28" ht="13.8" x14ac:dyDescent="0.3">
      <c r="A48" s="7" t="s">
        <v>50</v>
      </c>
      <c r="B48" s="8">
        <v>593.70000000000005</v>
      </c>
      <c r="C48" s="15" t="b">
        <f>IF( AND(foSecStockWatch[[#This Row],[52_high_diff]] &gt;=15,foSecStockWatch[[#This Row],[52_low_diff]] &gt;= 55),foSecStockWatch[[#This Row],[ltp]] &gt;=foSecStockWatch[[#This Row],[max]])</f>
        <v>0</v>
      </c>
      <c r="D48" s="16">
        <f>MAX(foSecStockWatch[[#This Row],[d1high]],foSecStockWatch[[#This Row],[d2high]],foSecStockWatch[[#This Row],[d3high]],foSecStockWatch[[#This Row],[d4high]])</f>
        <v>631.70000000000005</v>
      </c>
      <c r="E48" s="9">
        <v>833.9</v>
      </c>
      <c r="F48" s="9">
        <v>423.55</v>
      </c>
      <c r="G48" s="10">
        <f>100-foSecStockWatch[[#This Row],[max]]*100/foSecStockWatch[[#This Row],[52_high]]</f>
        <v>24.2475116920494</v>
      </c>
      <c r="H48" s="11">
        <f>foSecStockWatch[[#This Row],[52_low]]*100/foSecStockWatch[[#This Row],[max]]</f>
        <v>67.049232230489153</v>
      </c>
      <c r="I48" s="8">
        <v>610</v>
      </c>
      <c r="J48" s="8">
        <v>610</v>
      </c>
      <c r="K48" s="8">
        <v>585</v>
      </c>
      <c r="L48" s="8">
        <v>590.1</v>
      </c>
      <c r="M48" s="8">
        <v>595.9</v>
      </c>
      <c r="N48" s="8">
        <v>614.15</v>
      </c>
      <c r="O48" s="8">
        <v>575.1</v>
      </c>
      <c r="P48" s="8">
        <v>609.85</v>
      </c>
      <c r="Q48" s="8">
        <v>602.1</v>
      </c>
      <c r="R48" s="8">
        <v>604.70000000000005</v>
      </c>
      <c r="S48" s="8">
        <v>578.15</v>
      </c>
      <c r="T48" s="8">
        <v>587.6</v>
      </c>
      <c r="U48" s="8">
        <v>630</v>
      </c>
      <c r="V48" s="8">
        <v>631.70000000000005</v>
      </c>
      <c r="W48" s="8">
        <v>603</v>
      </c>
      <c r="X48" s="8">
        <v>605</v>
      </c>
      <c r="Y48" s="6"/>
      <c r="Z48" s="6"/>
      <c r="AA48" s="6"/>
      <c r="AB48" s="6"/>
    </row>
    <row r="49" spans="1:28" ht="13.8" x14ac:dyDescent="0.3">
      <c r="A49" s="7" t="s">
        <v>51</v>
      </c>
      <c r="B49" s="8">
        <v>194</v>
      </c>
      <c r="C49" s="15" t="b">
        <f>IF( AND(foSecStockWatch[[#This Row],[52_high_diff]] &gt;=15,foSecStockWatch[[#This Row],[52_low_diff]] &gt;= 55),foSecStockWatch[[#This Row],[ltp]] &gt;=foSecStockWatch[[#This Row],[max]])</f>
        <v>0</v>
      </c>
      <c r="D49" s="16">
        <f>MAX(foSecStockWatch[[#This Row],[d1high]],foSecStockWatch[[#This Row],[d2high]],foSecStockWatch[[#This Row],[d3high]],foSecStockWatch[[#This Row],[d4high]])</f>
        <v>208.75</v>
      </c>
      <c r="E49" s="9">
        <v>276.2</v>
      </c>
      <c r="F49" s="9">
        <v>166</v>
      </c>
      <c r="G49" s="10">
        <f>100-foSecStockWatch[[#This Row],[max]]*100/foSecStockWatch[[#This Row],[52_high]]</f>
        <v>24.42070963070239</v>
      </c>
      <c r="H49" s="11">
        <f>foSecStockWatch[[#This Row],[52_low]]*100/foSecStockWatch[[#This Row],[max]]</f>
        <v>79.52095808383234</v>
      </c>
      <c r="I49" s="8">
        <v>196</v>
      </c>
      <c r="J49" s="8">
        <v>198.3</v>
      </c>
      <c r="K49" s="8">
        <v>194</v>
      </c>
      <c r="L49" s="8">
        <v>194.15</v>
      </c>
      <c r="M49" s="8">
        <v>190.15</v>
      </c>
      <c r="N49" s="8">
        <v>197.4</v>
      </c>
      <c r="O49" s="8">
        <v>190.15</v>
      </c>
      <c r="P49" s="8">
        <v>195.6</v>
      </c>
      <c r="Q49" s="8">
        <v>196</v>
      </c>
      <c r="R49" s="8">
        <v>196</v>
      </c>
      <c r="S49" s="8">
        <v>188.35</v>
      </c>
      <c r="T49" s="8">
        <v>189.95</v>
      </c>
      <c r="U49" s="8">
        <v>206.9</v>
      </c>
      <c r="V49" s="8">
        <v>208.75</v>
      </c>
      <c r="W49" s="8">
        <v>196</v>
      </c>
      <c r="X49" s="8">
        <v>197</v>
      </c>
      <c r="Y49" s="6"/>
      <c r="Z49" s="6"/>
      <c r="AA49" s="6"/>
      <c r="AB49" s="6"/>
    </row>
    <row r="50" spans="1:28" ht="13.8" x14ac:dyDescent="0.3">
      <c r="A50" s="7" t="s">
        <v>52</v>
      </c>
      <c r="B50" s="8">
        <v>93.8</v>
      </c>
      <c r="C50" s="15" t="b">
        <f>IF( AND(foSecStockWatch[[#This Row],[52_high_diff]] &gt;=15,foSecStockWatch[[#This Row],[52_low_diff]] &gt;= 55),foSecStockWatch[[#This Row],[ltp]] &gt;=foSecStockWatch[[#This Row],[max]])</f>
        <v>0</v>
      </c>
      <c r="D50" s="16">
        <f>MAX(foSecStockWatch[[#This Row],[d1high]],foSecStockWatch[[#This Row],[d2high]],foSecStockWatch[[#This Row],[d3high]],foSecStockWatch[[#This Row],[d4high]])</f>
        <v>97.2</v>
      </c>
      <c r="E50" s="9">
        <v>110.4</v>
      </c>
      <c r="F50" s="9">
        <v>67.05</v>
      </c>
      <c r="G50" s="10">
        <f>100-foSecStockWatch[[#This Row],[max]]*100/foSecStockWatch[[#This Row],[52_high]]</f>
        <v>11.956521739130437</v>
      </c>
      <c r="H50" s="11">
        <f>foSecStockWatch[[#This Row],[52_low]]*100/foSecStockWatch[[#This Row],[max]]</f>
        <v>68.981481481481481</v>
      </c>
      <c r="I50" s="8">
        <v>94</v>
      </c>
      <c r="J50" s="8">
        <v>95.5</v>
      </c>
      <c r="K50" s="8">
        <v>92</v>
      </c>
      <c r="L50" s="8">
        <v>93.6</v>
      </c>
      <c r="M50" s="8">
        <v>92.5</v>
      </c>
      <c r="N50" s="8">
        <v>95</v>
      </c>
      <c r="O50" s="8">
        <v>92</v>
      </c>
      <c r="P50" s="8">
        <v>93.6</v>
      </c>
      <c r="Q50" s="8">
        <v>93.1</v>
      </c>
      <c r="R50" s="8">
        <v>94.25</v>
      </c>
      <c r="S50" s="8">
        <v>91.6</v>
      </c>
      <c r="T50" s="8">
        <v>92.1</v>
      </c>
      <c r="U50" s="8">
        <v>96.1</v>
      </c>
      <c r="V50" s="8">
        <v>97.2</v>
      </c>
      <c r="W50" s="8">
        <v>94</v>
      </c>
      <c r="X50" s="8">
        <v>94</v>
      </c>
      <c r="Y50" s="6"/>
      <c r="Z50" s="6"/>
      <c r="AA50" s="6"/>
      <c r="AB50" s="6"/>
    </row>
    <row r="51" spans="1:28" ht="13.8" x14ac:dyDescent="0.3">
      <c r="A51" s="7" t="s">
        <v>53</v>
      </c>
      <c r="B51" s="8">
        <v>134.80000000000001</v>
      </c>
      <c r="C51" s="15" t="b">
        <f>IF( AND(foSecStockWatch[[#This Row],[52_high_diff]] &gt;=15,foSecStockWatch[[#This Row],[52_low_diff]] &gt;= 55),foSecStockWatch[[#This Row],[ltp]] &gt;=foSecStockWatch[[#This Row],[max]])</f>
        <v>0</v>
      </c>
      <c r="D51" s="16">
        <f>MAX(foSecStockWatch[[#This Row],[d1high]],foSecStockWatch[[#This Row],[d2high]],foSecStockWatch[[#This Row],[d3high]],foSecStockWatch[[#This Row],[d4high]])</f>
        <v>142.6</v>
      </c>
      <c r="E51" s="9">
        <v>196.5</v>
      </c>
      <c r="F51" s="9">
        <v>119.5</v>
      </c>
      <c r="G51" s="10">
        <f>100-foSecStockWatch[[#This Row],[max]]*100/foSecStockWatch[[#This Row],[52_high]]</f>
        <v>27.430025445292614</v>
      </c>
      <c r="H51" s="11">
        <f>foSecStockWatch[[#This Row],[52_low]]*100/foSecStockWatch[[#This Row],[max]]</f>
        <v>83.800841514726514</v>
      </c>
      <c r="I51" s="8">
        <v>136</v>
      </c>
      <c r="J51" s="8">
        <v>136.94999999999999</v>
      </c>
      <c r="K51" s="8">
        <v>132</v>
      </c>
      <c r="L51" s="8">
        <v>134.15</v>
      </c>
      <c r="M51" s="8">
        <v>137.1</v>
      </c>
      <c r="N51" s="8">
        <v>138.19999999999999</v>
      </c>
      <c r="O51" s="8">
        <v>135.6</v>
      </c>
      <c r="P51" s="8">
        <v>137.1</v>
      </c>
      <c r="Q51" s="8">
        <v>138.55000000000001</v>
      </c>
      <c r="R51" s="8">
        <v>138.55000000000001</v>
      </c>
      <c r="S51" s="8">
        <v>134.19999999999999</v>
      </c>
      <c r="T51" s="8">
        <v>136.44999999999999</v>
      </c>
      <c r="U51" s="8">
        <v>141.30000000000001</v>
      </c>
      <c r="V51" s="8">
        <v>142.6</v>
      </c>
      <c r="W51" s="8">
        <v>136</v>
      </c>
      <c r="X51" s="8">
        <v>139</v>
      </c>
      <c r="Y51" s="6"/>
      <c r="Z51" s="6"/>
      <c r="AA51" s="6"/>
      <c r="AB51" s="6"/>
    </row>
    <row r="52" spans="1:28" ht="13.8" x14ac:dyDescent="0.3">
      <c r="A52" s="7" t="s">
        <v>54</v>
      </c>
      <c r="B52" s="8">
        <v>333</v>
      </c>
      <c r="C52" s="15" t="b">
        <f>IF( AND(foSecStockWatch[[#This Row],[52_high_diff]] &gt;=15,foSecStockWatch[[#This Row],[52_low_diff]] &gt;= 55),foSecStockWatch[[#This Row],[ltp]] &gt;=foSecStockWatch[[#This Row],[max]])</f>
        <v>0</v>
      </c>
      <c r="D52" s="16">
        <f>MAX(foSecStockWatch[[#This Row],[d1high]],foSecStockWatch[[#This Row],[d2high]],foSecStockWatch[[#This Row],[d3high]],foSecStockWatch[[#This Row],[d4high]])</f>
        <v>356.2</v>
      </c>
      <c r="E52" s="9">
        <v>705.9</v>
      </c>
      <c r="F52" s="9">
        <v>331.6</v>
      </c>
      <c r="G52" s="10">
        <f>100-foSecStockWatch[[#This Row],[max]]*100/foSecStockWatch[[#This Row],[52_high]]</f>
        <v>49.539594843462247</v>
      </c>
      <c r="H52" s="11">
        <f>foSecStockWatch[[#This Row],[52_low]]*100/foSecStockWatch[[#This Row],[max]]</f>
        <v>93.093767546322297</v>
      </c>
      <c r="I52" s="8">
        <v>347</v>
      </c>
      <c r="J52" s="8">
        <v>347.85</v>
      </c>
      <c r="K52" s="8">
        <v>332</v>
      </c>
      <c r="L52" s="8">
        <v>333.25</v>
      </c>
      <c r="M52" s="8">
        <v>346.7</v>
      </c>
      <c r="N52" s="8">
        <v>350.85</v>
      </c>
      <c r="O52" s="8">
        <v>345.3</v>
      </c>
      <c r="P52" s="8">
        <v>346.1</v>
      </c>
      <c r="Q52" s="8">
        <v>350.9</v>
      </c>
      <c r="R52" s="8">
        <v>351</v>
      </c>
      <c r="S52" s="8">
        <v>343</v>
      </c>
      <c r="T52" s="8">
        <v>345.7</v>
      </c>
      <c r="U52" s="8">
        <v>353.1</v>
      </c>
      <c r="V52" s="8">
        <v>356.2</v>
      </c>
      <c r="W52" s="8">
        <v>348</v>
      </c>
      <c r="X52" s="8">
        <v>349</v>
      </c>
      <c r="Y52" s="6"/>
      <c r="Z52" s="6"/>
      <c r="AA52" s="6"/>
      <c r="AB52" s="6"/>
    </row>
    <row r="53" spans="1:28" ht="13.8" x14ac:dyDescent="0.3">
      <c r="A53" s="7" t="s">
        <v>55</v>
      </c>
      <c r="B53" s="8">
        <v>17.05</v>
      </c>
      <c r="C53" s="15" t="b">
        <f>IF( AND(foSecStockWatch[[#This Row],[52_high_diff]] &gt;=15,foSecStockWatch[[#This Row],[52_low_diff]] &gt;= 55),foSecStockWatch[[#This Row],[ltp]] &gt;=foSecStockWatch[[#This Row],[max]])</f>
        <v>0</v>
      </c>
      <c r="D53" s="16">
        <f>MAX(foSecStockWatch[[#This Row],[d1high]],foSecStockWatch[[#This Row],[d2high]],foSecStockWatch[[#This Row],[d3high]],foSecStockWatch[[#This Row],[d4high]])</f>
        <v>17.75</v>
      </c>
      <c r="E53" s="9">
        <v>21.35</v>
      </c>
      <c r="F53" s="9">
        <v>12.95</v>
      </c>
      <c r="G53" s="10">
        <f>100-foSecStockWatch[[#This Row],[max]]*100/foSecStockWatch[[#This Row],[52_high]]</f>
        <v>16.861826697892283</v>
      </c>
      <c r="H53" s="11">
        <f>foSecStockWatch[[#This Row],[52_low]]*100/foSecStockWatch[[#This Row],[max]]</f>
        <v>72.957746478873233</v>
      </c>
      <c r="I53" s="8">
        <v>17</v>
      </c>
      <c r="J53" s="8">
        <v>17.75</v>
      </c>
      <c r="K53" s="8">
        <v>17</v>
      </c>
      <c r="L53" s="8">
        <v>17.149999999999999</v>
      </c>
      <c r="M53" s="8">
        <v>16.95</v>
      </c>
      <c r="N53" s="8">
        <v>17.2</v>
      </c>
      <c r="O53" s="8">
        <v>16.649999999999999</v>
      </c>
      <c r="P53" s="8">
        <v>17.05</v>
      </c>
      <c r="Q53" s="8">
        <v>17.55</v>
      </c>
      <c r="R53" s="8">
        <v>17.75</v>
      </c>
      <c r="S53" s="8">
        <v>16.5</v>
      </c>
      <c r="T53" s="8">
        <v>16.850000000000001</v>
      </c>
      <c r="U53" s="8">
        <v>16.649999999999999</v>
      </c>
      <c r="V53" s="8">
        <v>17.399999999999999</v>
      </c>
      <c r="W53" s="8">
        <v>17</v>
      </c>
      <c r="X53" s="8">
        <v>17</v>
      </c>
      <c r="Y53" s="6"/>
      <c r="Z53" s="6"/>
      <c r="AA53" s="6"/>
      <c r="AB53" s="6"/>
    </row>
    <row r="54" spans="1:28" ht="13.8" x14ac:dyDescent="0.3">
      <c r="A54" s="7" t="s">
        <v>56</v>
      </c>
      <c r="B54" s="8">
        <v>690.1</v>
      </c>
      <c r="C54" s="15" t="b">
        <f>IF( AND(foSecStockWatch[[#This Row],[52_high_diff]] &gt;=15,foSecStockWatch[[#This Row],[52_low_diff]] &gt;= 55),foSecStockWatch[[#This Row],[ltp]] &gt;=foSecStockWatch[[#This Row],[max]])</f>
        <v>0</v>
      </c>
      <c r="D54" s="16">
        <f>MAX(foSecStockWatch[[#This Row],[d1high]],foSecStockWatch[[#This Row],[d2high]],foSecStockWatch[[#This Row],[d3high]],foSecStockWatch[[#This Row],[d4high]])</f>
        <v>695.3</v>
      </c>
      <c r="E54" s="9">
        <v>849.9</v>
      </c>
      <c r="F54" s="9">
        <v>575</v>
      </c>
      <c r="G54" s="10">
        <f>100-foSecStockWatch[[#This Row],[max]]*100/foSecStockWatch[[#This Row],[52_high]]</f>
        <v>18.190375338275089</v>
      </c>
      <c r="H54" s="11">
        <f>foSecStockWatch[[#This Row],[52_low]]*100/foSecStockWatch[[#This Row],[max]]</f>
        <v>82.698115921185106</v>
      </c>
      <c r="I54" s="8">
        <v>681</v>
      </c>
      <c r="J54" s="8">
        <v>695.3</v>
      </c>
      <c r="K54" s="8">
        <v>680</v>
      </c>
      <c r="L54" s="8">
        <v>692.25</v>
      </c>
      <c r="M54" s="8">
        <v>672</v>
      </c>
      <c r="N54" s="8">
        <v>683.5</v>
      </c>
      <c r="O54" s="8">
        <v>670.25</v>
      </c>
      <c r="P54" s="8">
        <v>679.9</v>
      </c>
      <c r="Q54" s="8">
        <v>665</v>
      </c>
      <c r="R54" s="8">
        <v>675.7</v>
      </c>
      <c r="S54" s="8">
        <v>655</v>
      </c>
      <c r="T54" s="8">
        <v>671.35</v>
      </c>
      <c r="U54" s="8">
        <v>662.1</v>
      </c>
      <c r="V54" s="8">
        <v>674.5</v>
      </c>
      <c r="W54" s="8">
        <v>657</v>
      </c>
      <c r="X54" s="8">
        <v>664</v>
      </c>
      <c r="Y54" s="6"/>
      <c r="Z54" s="6"/>
      <c r="AA54" s="6"/>
      <c r="AB54" s="6"/>
    </row>
    <row r="55" spans="1:28" ht="13.8" x14ac:dyDescent="0.3">
      <c r="A55" s="7" t="s">
        <v>57</v>
      </c>
      <c r="B55" s="8">
        <v>724.75</v>
      </c>
      <c r="C55" s="15" t="b">
        <f>IF( AND(foSecStockWatch[[#This Row],[52_high_diff]] &gt;=15,foSecStockWatch[[#This Row],[52_low_diff]] &gt;= 55),foSecStockWatch[[#This Row],[ltp]] &gt;=foSecStockWatch[[#This Row],[max]])</f>
        <v>0</v>
      </c>
      <c r="D55" s="16">
        <f>MAX(foSecStockWatch[[#This Row],[d1high]],foSecStockWatch[[#This Row],[d2high]],foSecStockWatch[[#This Row],[d3high]],foSecStockWatch[[#This Row],[d4high]])</f>
        <v>765.7</v>
      </c>
      <c r="E55" s="9">
        <v>1066.5</v>
      </c>
      <c r="F55" s="9">
        <v>680.05</v>
      </c>
      <c r="G55" s="10">
        <f>100-foSecStockWatch[[#This Row],[max]]*100/foSecStockWatch[[#This Row],[52_high]]</f>
        <v>28.204406938584157</v>
      </c>
      <c r="H55" s="11">
        <f>foSecStockWatch[[#This Row],[52_low]]*100/foSecStockWatch[[#This Row],[max]]</f>
        <v>88.814156980540673</v>
      </c>
      <c r="I55" s="8">
        <v>746</v>
      </c>
      <c r="J55" s="8">
        <v>746.4</v>
      </c>
      <c r="K55" s="8">
        <v>722</v>
      </c>
      <c r="L55" s="8">
        <v>727</v>
      </c>
      <c r="M55" s="8">
        <v>728.7</v>
      </c>
      <c r="N55" s="8">
        <v>747.95</v>
      </c>
      <c r="O55" s="8">
        <v>720.15</v>
      </c>
      <c r="P55" s="8">
        <v>743.8</v>
      </c>
      <c r="Q55" s="8">
        <v>742.25</v>
      </c>
      <c r="R55" s="8">
        <v>744.75</v>
      </c>
      <c r="S55" s="8">
        <v>718.3</v>
      </c>
      <c r="T55" s="8">
        <v>724.15</v>
      </c>
      <c r="U55" s="8">
        <v>760.6</v>
      </c>
      <c r="V55" s="8">
        <v>765.7</v>
      </c>
      <c r="W55" s="8">
        <v>740</v>
      </c>
      <c r="X55" s="8">
        <v>750</v>
      </c>
      <c r="Y55" s="6"/>
      <c r="Z55" s="6"/>
      <c r="AA55" s="6"/>
      <c r="AB55" s="6"/>
    </row>
    <row r="56" spans="1:28" ht="13.8" x14ac:dyDescent="0.3">
      <c r="A56" s="7" t="s">
        <v>58</v>
      </c>
      <c r="B56" s="8">
        <v>712.3</v>
      </c>
      <c r="C56" s="15" t="b">
        <f>IF( AND(foSecStockWatch[[#This Row],[52_high_diff]] &gt;=15,foSecStockWatch[[#This Row],[52_low_diff]] &gt;= 55),foSecStockWatch[[#This Row],[ltp]] &gt;=foSecStockWatch[[#This Row],[max]])</f>
        <v>0</v>
      </c>
      <c r="D56" s="16">
        <f>MAX(foSecStockWatch[[#This Row],[d1high]],foSecStockWatch[[#This Row],[d2high]],foSecStockWatch[[#This Row],[d3high]],foSecStockWatch[[#This Row],[d4high]])</f>
        <v>765.75</v>
      </c>
      <c r="E56" s="9">
        <v>806.85</v>
      </c>
      <c r="F56" s="9">
        <v>549.85</v>
      </c>
      <c r="G56" s="10">
        <f>100-foSecStockWatch[[#This Row],[max]]*100/foSecStockWatch[[#This Row],[52_high]]</f>
        <v>5.0938836214909884</v>
      </c>
      <c r="H56" s="11">
        <f>foSecStockWatch[[#This Row],[52_low]]*100/foSecStockWatch[[#This Row],[max]]</f>
        <v>71.805419523343133</v>
      </c>
      <c r="I56" s="8">
        <v>723</v>
      </c>
      <c r="J56" s="8">
        <v>732.4</v>
      </c>
      <c r="K56" s="8">
        <v>710</v>
      </c>
      <c r="L56" s="8">
        <v>713.8</v>
      </c>
      <c r="M56" s="8">
        <v>733.95</v>
      </c>
      <c r="N56" s="8">
        <v>738.6</v>
      </c>
      <c r="O56" s="8">
        <v>709.05</v>
      </c>
      <c r="P56" s="8">
        <v>719.75</v>
      </c>
      <c r="Q56" s="8">
        <v>751</v>
      </c>
      <c r="R56" s="8">
        <v>751.05</v>
      </c>
      <c r="S56" s="8">
        <v>726.1</v>
      </c>
      <c r="T56" s="8">
        <v>730.4</v>
      </c>
      <c r="U56" s="8">
        <v>731</v>
      </c>
      <c r="V56" s="8">
        <v>765.75</v>
      </c>
      <c r="W56" s="8">
        <v>715</v>
      </c>
      <c r="X56" s="8">
        <v>757</v>
      </c>
      <c r="Y56" s="6"/>
      <c r="Z56" s="6"/>
      <c r="AA56" s="6"/>
      <c r="AB56" s="6"/>
    </row>
    <row r="57" spans="1:28" ht="13.8" x14ac:dyDescent="0.3">
      <c r="A57" s="7" t="s">
        <v>59</v>
      </c>
      <c r="B57" s="8">
        <v>1042</v>
      </c>
      <c r="C57" s="15" t="b">
        <f>IF( AND(foSecStockWatch[[#This Row],[52_high_diff]] &gt;=15,foSecStockWatch[[#This Row],[52_low_diff]] &gt;= 55),foSecStockWatch[[#This Row],[ltp]] &gt;=foSecStockWatch[[#This Row],[max]])</f>
        <v>0</v>
      </c>
      <c r="D57" s="16">
        <f>MAX(foSecStockWatch[[#This Row],[d1high]],foSecStockWatch[[#This Row],[d2high]],foSecStockWatch[[#This Row],[d3high]],foSecStockWatch[[#This Row],[d4high]])</f>
        <v>1062</v>
      </c>
      <c r="E57" s="9">
        <v>1187.5999999999999</v>
      </c>
      <c r="F57" s="9">
        <v>920</v>
      </c>
      <c r="G57" s="10">
        <f>100-foSecStockWatch[[#This Row],[max]]*100/foSecStockWatch[[#This Row],[52_high]]</f>
        <v>10.575951498821141</v>
      </c>
      <c r="H57" s="11">
        <f>foSecStockWatch[[#This Row],[52_low]]*100/foSecStockWatch[[#This Row],[max]]</f>
        <v>86.62900188323917</v>
      </c>
      <c r="I57" s="8">
        <v>1046</v>
      </c>
      <c r="J57" s="8">
        <v>1053.5999999999999</v>
      </c>
      <c r="K57" s="8">
        <v>1034</v>
      </c>
      <c r="L57" s="8">
        <v>1041.05</v>
      </c>
      <c r="M57" s="8">
        <v>1054</v>
      </c>
      <c r="N57" s="8">
        <v>1055.55</v>
      </c>
      <c r="O57" s="8">
        <v>1033.25</v>
      </c>
      <c r="P57" s="8">
        <v>1045.1500000000001</v>
      </c>
      <c r="Q57" s="8">
        <v>1049.5</v>
      </c>
      <c r="R57" s="8">
        <v>1062</v>
      </c>
      <c r="S57" s="8">
        <v>1044.2</v>
      </c>
      <c r="T57" s="8">
        <v>1053.8499999999999</v>
      </c>
      <c r="U57" s="8">
        <v>1023.2</v>
      </c>
      <c r="V57" s="8">
        <v>1051.7</v>
      </c>
      <c r="W57" s="8">
        <v>1023</v>
      </c>
      <c r="X57" s="8">
        <v>1047</v>
      </c>
      <c r="Y57" s="6"/>
      <c r="Z57" s="6"/>
      <c r="AA57" s="6"/>
      <c r="AB57" s="6"/>
    </row>
    <row r="58" spans="1:28" ht="13.8" x14ac:dyDescent="0.3">
      <c r="A58" s="7" t="s">
        <v>60</v>
      </c>
      <c r="B58" s="8">
        <v>2034</v>
      </c>
      <c r="C58" s="15" t="b">
        <f>IF( AND(foSecStockWatch[[#This Row],[52_high_diff]] &gt;=15,foSecStockWatch[[#This Row],[52_low_diff]] &gt;= 55),foSecStockWatch[[#This Row],[ltp]] &gt;=foSecStockWatch[[#This Row],[max]])</f>
        <v>0</v>
      </c>
      <c r="D58" s="16">
        <f>MAX(foSecStockWatch[[#This Row],[d1high]],foSecStockWatch[[#This Row],[d2high]],foSecStockWatch[[#This Row],[d3high]],foSecStockWatch[[#This Row],[d4high]])</f>
        <v>2185</v>
      </c>
      <c r="E58" s="9">
        <v>2357.85</v>
      </c>
      <c r="F58" s="9">
        <v>1644.5</v>
      </c>
      <c r="G58" s="10">
        <f>100-foSecStockWatch[[#This Row],[max]]*100/foSecStockWatch[[#This Row],[52_high]]</f>
        <v>7.3308310537141921</v>
      </c>
      <c r="H58" s="11">
        <f>foSecStockWatch[[#This Row],[52_low]]*100/foSecStockWatch[[#This Row],[max]]</f>
        <v>75.263157894736835</v>
      </c>
      <c r="I58" s="8">
        <v>2061</v>
      </c>
      <c r="J58" s="8">
        <v>2096.6999999999998</v>
      </c>
      <c r="K58" s="8">
        <v>2026</v>
      </c>
      <c r="L58" s="8">
        <v>2035.9</v>
      </c>
      <c r="M58" s="8">
        <v>2070.1</v>
      </c>
      <c r="N58" s="8">
        <v>2088</v>
      </c>
      <c r="O58" s="8">
        <v>2053.8000000000002</v>
      </c>
      <c r="P58" s="8">
        <v>2063.1999999999998</v>
      </c>
      <c r="Q58" s="8">
        <v>2127.0500000000002</v>
      </c>
      <c r="R58" s="8">
        <v>2127.0500000000002</v>
      </c>
      <c r="S58" s="8">
        <v>2050.25</v>
      </c>
      <c r="T58" s="8">
        <v>2069.9499999999998</v>
      </c>
      <c r="U58" s="8">
        <v>2159.9</v>
      </c>
      <c r="V58" s="8">
        <v>2185</v>
      </c>
      <c r="W58" s="8">
        <v>2114</v>
      </c>
      <c r="X58" s="8">
        <v>2130</v>
      </c>
      <c r="Y58" s="6"/>
      <c r="Z58" s="6"/>
      <c r="AA58" s="6"/>
      <c r="AB58" s="6"/>
    </row>
    <row r="59" spans="1:28" ht="13.8" x14ac:dyDescent="0.3">
      <c r="A59" s="7" t="s">
        <v>61</v>
      </c>
      <c r="B59" s="8">
        <v>1245.5999999999999</v>
      </c>
      <c r="C59" s="15" t="b">
        <f>IF( AND(foSecStockWatch[[#This Row],[52_high_diff]] &gt;=15,foSecStockWatch[[#This Row],[52_low_diff]] &gt;= 55),foSecStockWatch[[#This Row],[ltp]] &gt;=foSecStockWatch[[#This Row],[max]])</f>
        <v>0</v>
      </c>
      <c r="D59" s="16">
        <f>MAX(foSecStockWatch[[#This Row],[d1high]],foSecStockWatch[[#This Row],[d2high]],foSecStockWatch[[#This Row],[d3high]],foSecStockWatch[[#This Row],[d4high]])</f>
        <v>1275</v>
      </c>
      <c r="E59" s="9">
        <v>1282.7</v>
      </c>
      <c r="F59" s="9">
        <v>942.5</v>
      </c>
      <c r="G59" s="10">
        <f>100-foSecStockWatch[[#This Row],[max]]*100/foSecStockWatch[[#This Row],[52_high]]</f>
        <v>0.60029625009745757</v>
      </c>
      <c r="H59" s="11">
        <f>foSecStockWatch[[#This Row],[52_low]]*100/foSecStockWatch[[#This Row],[max]]</f>
        <v>73.921568627450981</v>
      </c>
      <c r="I59" s="8">
        <v>1248</v>
      </c>
      <c r="J59" s="8">
        <v>1253.5</v>
      </c>
      <c r="K59" s="8">
        <v>1238</v>
      </c>
      <c r="L59" s="8">
        <v>1244.2</v>
      </c>
      <c r="M59" s="8">
        <v>1239.8</v>
      </c>
      <c r="N59" s="8">
        <v>1275</v>
      </c>
      <c r="O59" s="8">
        <v>1236.3499999999999</v>
      </c>
      <c r="P59" s="8">
        <v>1242.5</v>
      </c>
      <c r="Q59" s="8">
        <v>1249.9000000000001</v>
      </c>
      <c r="R59" s="8">
        <v>1249.9000000000001</v>
      </c>
      <c r="S59" s="8">
        <v>1230.0999999999999</v>
      </c>
      <c r="T59" s="8">
        <v>1239.7</v>
      </c>
      <c r="U59" s="8">
        <v>1250</v>
      </c>
      <c r="V59" s="8">
        <v>1261.95</v>
      </c>
      <c r="W59" s="8">
        <v>1228</v>
      </c>
      <c r="X59" s="8">
        <v>1254</v>
      </c>
      <c r="Y59" s="6"/>
      <c r="Z59" s="6"/>
      <c r="AA59" s="6"/>
      <c r="AB59" s="6"/>
    </row>
    <row r="60" spans="1:28" ht="13.8" x14ac:dyDescent="0.3">
      <c r="A60" s="7" t="s">
        <v>62</v>
      </c>
      <c r="B60" s="8">
        <v>2727.5</v>
      </c>
      <c r="C60" s="15" t="b">
        <f>IF( AND(foSecStockWatch[[#This Row],[52_high_diff]] &gt;=15,foSecStockWatch[[#This Row],[52_low_diff]] &gt;= 55),foSecStockWatch[[#This Row],[ltp]] &gt;=foSecStockWatch[[#This Row],[max]])</f>
        <v>0</v>
      </c>
      <c r="D60" s="16">
        <f>MAX(foSecStockWatch[[#This Row],[d1high]],foSecStockWatch[[#This Row],[d2high]],foSecStockWatch[[#This Row],[d3high]],foSecStockWatch[[#This Row],[d4high]])</f>
        <v>2845.3</v>
      </c>
      <c r="E60" s="9">
        <v>3380</v>
      </c>
      <c r="F60" s="9">
        <v>2225.6</v>
      </c>
      <c r="G60" s="10">
        <f>100-foSecStockWatch[[#This Row],[max]]*100/foSecStockWatch[[#This Row],[52_high]]</f>
        <v>15.819526627218934</v>
      </c>
      <c r="H60" s="11">
        <f>foSecStockWatch[[#This Row],[52_low]]*100/foSecStockWatch[[#This Row],[max]]</f>
        <v>78.220222823603834</v>
      </c>
      <c r="I60" s="8">
        <v>2756</v>
      </c>
      <c r="J60" s="8">
        <v>2778.45</v>
      </c>
      <c r="K60" s="8">
        <v>2707</v>
      </c>
      <c r="L60" s="8">
        <v>2729.15</v>
      </c>
      <c r="M60" s="8">
        <v>2695</v>
      </c>
      <c r="N60" s="8">
        <v>2775</v>
      </c>
      <c r="O60" s="8">
        <v>2684.85</v>
      </c>
      <c r="P60" s="8">
        <v>2760.1</v>
      </c>
      <c r="Q60" s="8">
        <v>2750</v>
      </c>
      <c r="R60" s="8">
        <v>2750</v>
      </c>
      <c r="S60" s="8">
        <v>2646.6</v>
      </c>
      <c r="T60" s="8">
        <v>2704.25</v>
      </c>
      <c r="U60" s="8">
        <v>2845</v>
      </c>
      <c r="V60" s="8">
        <v>2845.3</v>
      </c>
      <c r="W60" s="8">
        <v>2725</v>
      </c>
      <c r="X60" s="8">
        <v>2756</v>
      </c>
      <c r="Y60" s="6"/>
      <c r="Z60" s="6"/>
      <c r="AA60" s="6"/>
      <c r="AB60" s="6"/>
    </row>
    <row r="61" spans="1:28" ht="13.8" x14ac:dyDescent="0.3">
      <c r="A61" s="7" t="s">
        <v>63</v>
      </c>
      <c r="B61" s="8">
        <v>374.2</v>
      </c>
      <c r="C61" s="15" t="b">
        <f>IF( AND(foSecStockWatch[[#This Row],[52_high_diff]] &gt;=15,foSecStockWatch[[#This Row],[52_low_diff]] &gt;= 55),foSecStockWatch[[#This Row],[ltp]] &gt;=foSecStockWatch[[#This Row],[max]])</f>
        <v>0</v>
      </c>
      <c r="D61" s="16">
        <f>MAX(foSecStockWatch[[#This Row],[d1high]],foSecStockWatch[[#This Row],[d2high]],foSecStockWatch[[#This Row],[d3high]],foSecStockWatch[[#This Row],[d4high]])</f>
        <v>393.7</v>
      </c>
      <c r="E61" s="9">
        <v>459.4</v>
      </c>
      <c r="F61" s="9">
        <v>294.3</v>
      </c>
      <c r="G61" s="10">
        <f>100-foSecStockWatch[[#This Row],[max]]*100/foSecStockWatch[[#This Row],[52_high]]</f>
        <v>14.301262516325636</v>
      </c>
      <c r="H61" s="11">
        <f>foSecStockWatch[[#This Row],[52_low]]*100/foSecStockWatch[[#This Row],[max]]</f>
        <v>74.752349504699012</v>
      </c>
      <c r="I61" s="8">
        <v>372</v>
      </c>
      <c r="J61" s="8">
        <v>381.3</v>
      </c>
      <c r="K61" s="8">
        <v>372</v>
      </c>
      <c r="L61" s="8">
        <v>375.95</v>
      </c>
      <c r="M61" s="8">
        <v>374</v>
      </c>
      <c r="N61" s="8">
        <v>378.9</v>
      </c>
      <c r="O61" s="8">
        <v>367.5</v>
      </c>
      <c r="P61" s="8">
        <v>371.55</v>
      </c>
      <c r="Q61" s="8">
        <v>383.95</v>
      </c>
      <c r="R61" s="8">
        <v>385.8</v>
      </c>
      <c r="S61" s="8">
        <v>370.25</v>
      </c>
      <c r="T61" s="8">
        <v>373.5</v>
      </c>
      <c r="U61" s="8">
        <v>372</v>
      </c>
      <c r="V61" s="8">
        <v>393.7</v>
      </c>
      <c r="W61" s="8">
        <v>370</v>
      </c>
      <c r="X61" s="8">
        <v>388</v>
      </c>
      <c r="Y61" s="6"/>
      <c r="Z61" s="6"/>
      <c r="AA61" s="6"/>
      <c r="AB61" s="6"/>
    </row>
    <row r="62" spans="1:28" ht="13.8" x14ac:dyDescent="0.3">
      <c r="A62" s="7" t="s">
        <v>64</v>
      </c>
      <c r="B62" s="8">
        <v>190.95</v>
      </c>
      <c r="C62" s="15" t="b">
        <f>IF( AND(foSecStockWatch[[#This Row],[52_high_diff]] &gt;=15,foSecStockWatch[[#This Row],[52_low_diff]] &gt;= 55),foSecStockWatch[[#This Row],[ltp]] &gt;=foSecStockWatch[[#This Row],[max]])</f>
        <v>0</v>
      </c>
      <c r="D62" s="16">
        <f>MAX(foSecStockWatch[[#This Row],[d1high]],foSecStockWatch[[#This Row],[d2high]],foSecStockWatch[[#This Row],[d3high]],foSecStockWatch[[#This Row],[d4high]])</f>
        <v>202.35</v>
      </c>
      <c r="E62" s="9">
        <v>259.75</v>
      </c>
      <c r="F62" s="9">
        <v>171.1</v>
      </c>
      <c r="G62" s="10">
        <f>100-foSecStockWatch[[#This Row],[max]]*100/foSecStockWatch[[#This Row],[52_high]]</f>
        <v>22.098171318575552</v>
      </c>
      <c r="H62" s="11">
        <f>foSecStockWatch[[#This Row],[52_low]]*100/foSecStockWatch[[#This Row],[max]]</f>
        <v>84.556461576476408</v>
      </c>
      <c r="I62" s="8">
        <v>195</v>
      </c>
      <c r="J62" s="8">
        <v>194.95</v>
      </c>
      <c r="K62" s="8">
        <v>190</v>
      </c>
      <c r="L62" s="8">
        <v>190.7</v>
      </c>
      <c r="M62" s="8">
        <v>191</v>
      </c>
      <c r="N62" s="8">
        <v>196.5</v>
      </c>
      <c r="O62" s="8">
        <v>190.25</v>
      </c>
      <c r="P62" s="8">
        <v>195.95</v>
      </c>
      <c r="Q62" s="8">
        <v>196.1</v>
      </c>
      <c r="R62" s="8">
        <v>196.6</v>
      </c>
      <c r="S62" s="8">
        <v>188.9</v>
      </c>
      <c r="T62" s="8">
        <v>189.9</v>
      </c>
      <c r="U62" s="8">
        <v>199.95</v>
      </c>
      <c r="V62" s="8">
        <v>202.35</v>
      </c>
      <c r="W62" s="8">
        <v>196</v>
      </c>
      <c r="X62" s="8">
        <v>198</v>
      </c>
      <c r="Y62" s="6"/>
      <c r="Z62" s="6"/>
      <c r="AA62" s="6"/>
      <c r="AB62" s="6"/>
    </row>
    <row r="63" spans="1:28" ht="13.8" x14ac:dyDescent="0.3">
      <c r="A63" s="7" t="s">
        <v>65</v>
      </c>
      <c r="B63" s="8">
        <v>305.60000000000002</v>
      </c>
      <c r="C63" s="15" t="b">
        <f>IF( AND(foSecStockWatch[[#This Row],[52_high_diff]] &gt;=15,foSecStockWatch[[#This Row],[52_low_diff]] &gt;= 55),foSecStockWatch[[#This Row],[ltp]] &gt;=foSecStockWatch[[#This Row],[max]])</f>
        <v>0</v>
      </c>
      <c r="D63" s="16">
        <f>MAX(foSecStockWatch[[#This Row],[d1high]],foSecStockWatch[[#This Row],[d2high]],foSecStockWatch[[#This Row],[d3high]],foSecStockWatch[[#This Row],[d4high]])</f>
        <v>312.7</v>
      </c>
      <c r="E63" s="9">
        <v>333.5</v>
      </c>
      <c r="F63" s="9">
        <v>163</v>
      </c>
      <c r="G63" s="10">
        <f>100-foSecStockWatch[[#This Row],[max]]*100/foSecStockWatch[[#This Row],[52_high]]</f>
        <v>6.236881559220393</v>
      </c>
      <c r="H63" s="11">
        <f>foSecStockWatch[[#This Row],[52_low]]*100/foSecStockWatch[[#This Row],[max]]</f>
        <v>52.126638951071314</v>
      </c>
      <c r="I63" s="8">
        <v>305</v>
      </c>
      <c r="J63" s="8">
        <v>312.7</v>
      </c>
      <c r="K63" s="8">
        <v>302</v>
      </c>
      <c r="L63" s="8">
        <v>305.85000000000002</v>
      </c>
      <c r="M63" s="8">
        <v>289.8</v>
      </c>
      <c r="N63" s="8">
        <v>306.85000000000002</v>
      </c>
      <c r="O63" s="8">
        <v>288.7</v>
      </c>
      <c r="P63" s="8">
        <v>304.64999999999998</v>
      </c>
      <c r="Q63" s="8">
        <v>284.45</v>
      </c>
      <c r="R63" s="8">
        <v>288.75</v>
      </c>
      <c r="S63" s="8">
        <v>278.05</v>
      </c>
      <c r="T63" s="8">
        <v>285.39999999999998</v>
      </c>
      <c r="U63" s="8">
        <v>288.45</v>
      </c>
      <c r="V63" s="8">
        <v>298.25</v>
      </c>
      <c r="W63" s="8">
        <v>280</v>
      </c>
      <c r="X63" s="8">
        <v>283</v>
      </c>
      <c r="Y63" s="6"/>
      <c r="Z63" s="6"/>
      <c r="AA63" s="6"/>
      <c r="AB63" s="6"/>
    </row>
    <row r="64" spans="1:28" ht="13.8" x14ac:dyDescent="0.3">
      <c r="A64" s="7" t="s">
        <v>66</v>
      </c>
      <c r="B64" s="8">
        <v>2010.5</v>
      </c>
      <c r="C64" s="15" t="b">
        <f>IF( AND(foSecStockWatch[[#This Row],[52_high_diff]] &gt;=15,foSecStockWatch[[#This Row],[52_low_diff]] &gt;= 55),foSecStockWatch[[#This Row],[ltp]] &gt;=foSecStockWatch[[#This Row],[max]])</f>
        <v>0</v>
      </c>
      <c r="D64" s="16">
        <f>MAX(foSecStockWatch[[#This Row],[d1high]],foSecStockWatch[[#This Row],[d2high]],foSecStockWatch[[#This Row],[d3high]],foSecStockWatch[[#This Row],[d4high]])</f>
        <v>2075</v>
      </c>
      <c r="E64" s="9">
        <v>2100.65</v>
      </c>
      <c r="F64" s="9">
        <v>1477.2</v>
      </c>
      <c r="G64" s="10">
        <f>100-foSecStockWatch[[#This Row],[max]]*100/foSecStockWatch[[#This Row],[52_high]]</f>
        <v>1.2210506271868269</v>
      </c>
      <c r="H64" s="11">
        <f>foSecStockWatch[[#This Row],[52_low]]*100/foSecStockWatch[[#This Row],[max]]</f>
        <v>71.19036144578314</v>
      </c>
      <c r="I64" s="8">
        <v>2026</v>
      </c>
      <c r="J64" s="8">
        <v>2044.65</v>
      </c>
      <c r="K64" s="8">
        <v>2006</v>
      </c>
      <c r="L64" s="8">
        <v>2010.9</v>
      </c>
      <c r="M64" s="8">
        <v>2055</v>
      </c>
      <c r="N64" s="8">
        <v>2075</v>
      </c>
      <c r="O64" s="8">
        <v>2016.95</v>
      </c>
      <c r="P64" s="8">
        <v>2034.4</v>
      </c>
      <c r="Q64" s="8">
        <v>2041</v>
      </c>
      <c r="R64" s="8">
        <v>2062.4499999999998</v>
      </c>
      <c r="S64" s="8">
        <v>2011.85</v>
      </c>
      <c r="T64" s="8">
        <v>2051.5</v>
      </c>
      <c r="U64" s="8">
        <v>2045</v>
      </c>
      <c r="V64" s="8">
        <v>2067.9</v>
      </c>
      <c r="W64" s="8">
        <v>2009</v>
      </c>
      <c r="X64" s="8">
        <v>2050</v>
      </c>
      <c r="Y64" s="6"/>
      <c r="Z64" s="6"/>
      <c r="AA64" s="6"/>
      <c r="AB64" s="6"/>
    </row>
    <row r="65" spans="1:28" ht="13.8" x14ac:dyDescent="0.3">
      <c r="A65" s="7" t="s">
        <v>67</v>
      </c>
      <c r="B65" s="8">
        <v>388.5</v>
      </c>
      <c r="C65" s="15" t="b">
        <f>IF( AND(foSecStockWatch[[#This Row],[52_high_diff]] &gt;=15,foSecStockWatch[[#This Row],[52_low_diff]] &gt;= 55),foSecStockWatch[[#This Row],[ltp]] &gt;=foSecStockWatch[[#This Row],[max]])</f>
        <v>0</v>
      </c>
      <c r="D65" s="16">
        <f>MAX(foSecStockWatch[[#This Row],[d1high]],foSecStockWatch[[#This Row],[d2high]],foSecStockWatch[[#This Row],[d3high]],foSecStockWatch[[#This Row],[d4high]])</f>
        <v>444.4</v>
      </c>
      <c r="E65" s="9">
        <v>1022.6</v>
      </c>
      <c r="F65" s="9">
        <v>379.15</v>
      </c>
      <c r="G65" s="10">
        <f>100-foSecStockWatch[[#This Row],[max]]*100/foSecStockWatch[[#This Row],[52_high]]</f>
        <v>56.542147467240369</v>
      </c>
      <c r="H65" s="11">
        <f>foSecStockWatch[[#This Row],[52_low]]*100/foSecStockWatch[[#This Row],[max]]</f>
        <v>85.317281728172816</v>
      </c>
      <c r="I65" s="8">
        <v>411</v>
      </c>
      <c r="J65" s="8">
        <v>414.5</v>
      </c>
      <c r="K65" s="8">
        <v>383</v>
      </c>
      <c r="L65" s="8">
        <v>390.1</v>
      </c>
      <c r="M65" s="8">
        <v>427.15</v>
      </c>
      <c r="N65" s="8">
        <v>436.65</v>
      </c>
      <c r="O65" s="8">
        <v>405</v>
      </c>
      <c r="P65" s="8">
        <v>413.75</v>
      </c>
      <c r="Q65" s="8">
        <v>426</v>
      </c>
      <c r="R65" s="8">
        <v>433.8</v>
      </c>
      <c r="S65" s="8">
        <v>419.3</v>
      </c>
      <c r="T65" s="8">
        <v>423.9</v>
      </c>
      <c r="U65" s="8">
        <v>437.5</v>
      </c>
      <c r="V65" s="8">
        <v>444.4</v>
      </c>
      <c r="W65" s="8">
        <v>427</v>
      </c>
      <c r="X65" s="8">
        <v>435</v>
      </c>
      <c r="Y65" s="6"/>
      <c r="Z65" s="6"/>
      <c r="AA65" s="6"/>
      <c r="AB65" s="6"/>
    </row>
    <row r="66" spans="1:28" ht="13.8" x14ac:dyDescent="0.3">
      <c r="A66" s="7" t="s">
        <v>68</v>
      </c>
      <c r="B66" s="8">
        <v>450</v>
      </c>
      <c r="C66" s="15" t="b">
        <f>IF( AND(foSecStockWatch[[#This Row],[52_high_diff]] &gt;=15,foSecStockWatch[[#This Row],[52_low_diff]] &gt;= 55),foSecStockWatch[[#This Row],[ltp]] &gt;=foSecStockWatch[[#This Row],[max]])</f>
        <v>0</v>
      </c>
      <c r="D66" s="16">
        <f>MAX(foSecStockWatch[[#This Row],[d1high]],foSecStockWatch[[#This Row],[d2high]],foSecStockWatch[[#This Row],[d3high]],foSecStockWatch[[#This Row],[d4high]])</f>
        <v>458.65</v>
      </c>
      <c r="E66" s="9">
        <v>458.65</v>
      </c>
      <c r="F66" s="9">
        <v>294.8</v>
      </c>
      <c r="G66" s="10">
        <f>100-foSecStockWatch[[#This Row],[max]]*100/foSecStockWatch[[#This Row],[52_high]]</f>
        <v>0</v>
      </c>
      <c r="H66" s="11">
        <f>foSecStockWatch[[#This Row],[52_low]]*100/foSecStockWatch[[#This Row],[max]]</f>
        <v>64.275591409571575</v>
      </c>
      <c r="I66" s="8">
        <v>450</v>
      </c>
      <c r="J66" s="8">
        <v>451.85</v>
      </c>
      <c r="K66" s="8">
        <v>443</v>
      </c>
      <c r="L66" s="8">
        <v>449.2</v>
      </c>
      <c r="M66" s="8">
        <v>439</v>
      </c>
      <c r="N66" s="8">
        <v>458.65</v>
      </c>
      <c r="O66" s="8">
        <v>438.55</v>
      </c>
      <c r="P66" s="8">
        <v>451.95</v>
      </c>
      <c r="Q66" s="8">
        <v>439.1</v>
      </c>
      <c r="R66" s="8">
        <v>440.95</v>
      </c>
      <c r="S66" s="8">
        <v>429.6</v>
      </c>
      <c r="T66" s="8">
        <v>434.2</v>
      </c>
      <c r="U66" s="8">
        <v>441.5</v>
      </c>
      <c r="V66" s="8">
        <v>448.65</v>
      </c>
      <c r="W66" s="8">
        <v>433</v>
      </c>
      <c r="X66" s="8">
        <v>441</v>
      </c>
      <c r="Y66" s="6"/>
      <c r="Z66" s="6"/>
      <c r="AA66" s="6"/>
      <c r="AB66" s="6"/>
    </row>
    <row r="67" spans="1:28" ht="13.8" x14ac:dyDescent="0.3">
      <c r="A67" s="7" t="s">
        <v>69</v>
      </c>
      <c r="B67" s="8">
        <v>459</v>
      </c>
      <c r="C67" s="15" t="b">
        <f>IF( AND(foSecStockWatch[[#This Row],[52_high_diff]] &gt;=15,foSecStockWatch[[#This Row],[52_low_diff]] &gt;= 55),foSecStockWatch[[#This Row],[ltp]] &gt;=foSecStockWatch[[#This Row],[max]])</f>
        <v>0</v>
      </c>
      <c r="D67" s="16">
        <f>MAX(foSecStockWatch[[#This Row],[d1high]],foSecStockWatch[[#This Row],[d2high]],foSecStockWatch[[#This Row],[d3high]],foSecStockWatch[[#This Row],[d4high]])</f>
        <v>464.45</v>
      </c>
      <c r="E67" s="9">
        <v>464.45</v>
      </c>
      <c r="F67" s="9">
        <v>277.35000000000002</v>
      </c>
      <c r="G67" s="10">
        <f>100-foSecStockWatch[[#This Row],[max]]*100/foSecStockWatch[[#This Row],[52_high]]</f>
        <v>0</v>
      </c>
      <c r="H67" s="11">
        <f>foSecStockWatch[[#This Row],[52_low]]*100/foSecStockWatch[[#This Row],[max]]</f>
        <v>59.715792873291001</v>
      </c>
      <c r="I67" s="8">
        <v>451</v>
      </c>
      <c r="J67" s="8">
        <v>464.45</v>
      </c>
      <c r="K67" s="8">
        <v>447</v>
      </c>
      <c r="L67" s="8">
        <v>458.6</v>
      </c>
      <c r="M67" s="8">
        <v>436.4</v>
      </c>
      <c r="N67" s="8">
        <v>454.3</v>
      </c>
      <c r="O67" s="8">
        <v>435.55</v>
      </c>
      <c r="P67" s="8">
        <v>449.5</v>
      </c>
      <c r="Q67" s="8">
        <v>427.5</v>
      </c>
      <c r="R67" s="8">
        <v>436</v>
      </c>
      <c r="S67" s="8">
        <v>424.55</v>
      </c>
      <c r="T67" s="8">
        <v>433.25</v>
      </c>
      <c r="U67" s="8">
        <v>424.6</v>
      </c>
      <c r="V67" s="8">
        <v>431.75</v>
      </c>
      <c r="W67" s="8">
        <v>418</v>
      </c>
      <c r="X67" s="8">
        <v>427</v>
      </c>
      <c r="Y67" s="6"/>
      <c r="Z67" s="6"/>
      <c r="AA67" s="6"/>
      <c r="AB67" s="6"/>
    </row>
    <row r="68" spans="1:28" ht="13.8" x14ac:dyDescent="0.3">
      <c r="A68" s="7" t="s">
        <v>70</v>
      </c>
      <c r="B68" s="8">
        <v>5.8</v>
      </c>
      <c r="C68" s="15" t="b">
        <f>IF( AND(foSecStockWatch[[#This Row],[52_high_diff]] &gt;=15,foSecStockWatch[[#This Row],[52_low_diff]] &gt;= 55),foSecStockWatch[[#This Row],[ltp]] &gt;=foSecStockWatch[[#This Row],[max]])</f>
        <v>1</v>
      </c>
      <c r="D68" s="16">
        <f>MAX(foSecStockWatch[[#This Row],[d1high]],foSecStockWatch[[#This Row],[d2high]],foSecStockWatch[[#This Row],[d3high]],foSecStockWatch[[#This Row],[d4high]])</f>
        <v>5.8</v>
      </c>
      <c r="E68" s="9">
        <v>27.44</v>
      </c>
      <c r="F68" s="9">
        <v>4.8</v>
      </c>
      <c r="G68" s="10">
        <f>100-foSecStockWatch[[#This Row],[max]]*100/foSecStockWatch[[#This Row],[52_high]]</f>
        <v>78.862973760932945</v>
      </c>
      <c r="H68" s="11">
        <f>foSecStockWatch[[#This Row],[52_low]]*100/foSecStockWatch[[#This Row],[max]]</f>
        <v>82.758620689655174</v>
      </c>
      <c r="I68" s="8">
        <v>5</v>
      </c>
      <c r="J68" s="8">
        <v>5.8</v>
      </c>
      <c r="K68" s="8">
        <v>5</v>
      </c>
      <c r="L68" s="8">
        <v>5.65</v>
      </c>
      <c r="M68" s="8">
        <v>5.35</v>
      </c>
      <c r="N68" s="8">
        <v>5.45</v>
      </c>
      <c r="O68" s="8">
        <v>5.15</v>
      </c>
      <c r="P68" s="8">
        <v>5.2</v>
      </c>
      <c r="Q68" s="8">
        <v>5.55</v>
      </c>
      <c r="R68" s="8">
        <v>5.6</v>
      </c>
      <c r="S68" s="8">
        <v>5.2</v>
      </c>
      <c r="T68" s="8">
        <v>5.3</v>
      </c>
      <c r="U68" s="8">
        <v>5.6</v>
      </c>
      <c r="V68" s="8">
        <v>5.75</v>
      </c>
      <c r="W68" s="8">
        <v>5</v>
      </c>
      <c r="X68" s="8">
        <v>6</v>
      </c>
      <c r="Y68" s="6"/>
      <c r="Z68" s="6"/>
      <c r="AA68" s="6"/>
      <c r="AB68" s="6"/>
    </row>
    <row r="69" spans="1:28" ht="13.8" x14ac:dyDescent="0.3">
      <c r="A69" s="7" t="s">
        <v>71</v>
      </c>
      <c r="B69" s="8">
        <v>42.35</v>
      </c>
      <c r="C69" s="15" t="b">
        <f>IF( AND(foSecStockWatch[[#This Row],[52_high_diff]] &gt;=15,foSecStockWatch[[#This Row],[52_low_diff]] &gt;= 55),foSecStockWatch[[#This Row],[ltp]] &gt;=foSecStockWatch[[#This Row],[max]])</f>
        <v>0</v>
      </c>
      <c r="D69" s="16">
        <f>MAX(foSecStockWatch[[#This Row],[d1high]],foSecStockWatch[[#This Row],[d2high]],foSecStockWatch[[#This Row],[d3high]],foSecStockWatch[[#This Row],[d4high]])</f>
        <v>44.3</v>
      </c>
      <c r="E69" s="9">
        <v>56.85</v>
      </c>
      <c r="F69" s="9">
        <v>32.700000000000003</v>
      </c>
      <c r="G69" s="10">
        <f>100-foSecStockWatch[[#This Row],[max]]*100/foSecStockWatch[[#This Row],[52_high]]</f>
        <v>22.075637642919972</v>
      </c>
      <c r="H69" s="11">
        <f>foSecStockWatch[[#This Row],[52_low]]*100/foSecStockWatch[[#This Row],[max]]</f>
        <v>73.814898419864576</v>
      </c>
      <c r="I69" s="8">
        <v>44</v>
      </c>
      <c r="J69" s="8">
        <v>43.65</v>
      </c>
      <c r="K69" s="8">
        <v>42</v>
      </c>
      <c r="L69" s="8">
        <v>42.5</v>
      </c>
      <c r="M69" s="8">
        <v>42.9</v>
      </c>
      <c r="N69" s="8">
        <v>44.3</v>
      </c>
      <c r="O69" s="8">
        <v>42.9</v>
      </c>
      <c r="P69" s="8">
        <v>43.6</v>
      </c>
      <c r="Q69" s="8">
        <v>42.5</v>
      </c>
      <c r="R69" s="8">
        <v>43.2</v>
      </c>
      <c r="S69" s="8">
        <v>42.3</v>
      </c>
      <c r="T69" s="8">
        <v>42.95</v>
      </c>
      <c r="U69" s="8">
        <v>43.35</v>
      </c>
      <c r="V69" s="8">
        <v>43.85</v>
      </c>
      <c r="W69" s="8">
        <v>43</v>
      </c>
      <c r="X69" s="8">
        <v>43</v>
      </c>
      <c r="Y69" s="6"/>
      <c r="Z69" s="6"/>
      <c r="AA69" s="6"/>
      <c r="AB69" s="6"/>
    </row>
    <row r="70" spans="1:28" ht="13.8" x14ac:dyDescent="0.3">
      <c r="A70" s="7" t="s">
        <v>72</v>
      </c>
      <c r="B70" s="8">
        <v>346.75</v>
      </c>
      <c r="C70" s="15" t="b">
        <f>IF( AND(foSecStockWatch[[#This Row],[52_high_diff]] &gt;=15,foSecStockWatch[[#This Row],[52_low_diff]] &gt;= 55),foSecStockWatch[[#This Row],[ltp]] &gt;=foSecStockWatch[[#This Row],[max]])</f>
        <v>0</v>
      </c>
      <c r="D70" s="16">
        <f>MAX(foSecStockWatch[[#This Row],[d1high]],foSecStockWatch[[#This Row],[d2high]],foSecStockWatch[[#This Row],[d3high]],foSecStockWatch[[#This Row],[d4high]])</f>
        <v>372.35</v>
      </c>
      <c r="E70" s="9">
        <v>372.35</v>
      </c>
      <c r="F70" s="9">
        <v>215.2</v>
      </c>
      <c r="G70" s="10">
        <f>100-foSecStockWatch[[#This Row],[max]]*100/foSecStockWatch[[#This Row],[52_high]]</f>
        <v>0</v>
      </c>
      <c r="H70" s="11">
        <f>foSecStockWatch[[#This Row],[52_low]]*100/foSecStockWatch[[#This Row],[max]]</f>
        <v>57.795085269235933</v>
      </c>
      <c r="I70" s="8">
        <v>354</v>
      </c>
      <c r="J70" s="8">
        <v>356.35</v>
      </c>
      <c r="K70" s="8">
        <v>346</v>
      </c>
      <c r="L70" s="8">
        <v>346.95</v>
      </c>
      <c r="M70" s="8">
        <v>349</v>
      </c>
      <c r="N70" s="8">
        <v>358.45</v>
      </c>
      <c r="O70" s="8">
        <v>346.8</v>
      </c>
      <c r="P70" s="8">
        <v>352.65</v>
      </c>
      <c r="Q70" s="8">
        <v>360</v>
      </c>
      <c r="R70" s="8">
        <v>360.95</v>
      </c>
      <c r="S70" s="8">
        <v>347.5</v>
      </c>
      <c r="T70" s="8">
        <v>348.7</v>
      </c>
      <c r="U70" s="8">
        <v>357</v>
      </c>
      <c r="V70" s="8">
        <v>372.35</v>
      </c>
      <c r="W70" s="8">
        <v>357</v>
      </c>
      <c r="X70" s="8">
        <v>362</v>
      </c>
      <c r="Y70" s="6"/>
      <c r="Z70" s="6"/>
      <c r="AA70" s="6"/>
      <c r="AB70" s="6"/>
    </row>
    <row r="71" spans="1:28" ht="13.8" x14ac:dyDescent="0.3">
      <c r="A71" s="7" t="s">
        <v>73</v>
      </c>
      <c r="B71" s="8">
        <v>1832.6</v>
      </c>
      <c r="C71" s="15" t="b">
        <f>IF( AND(foSecStockWatch[[#This Row],[52_high_diff]] &gt;=15,foSecStockWatch[[#This Row],[52_low_diff]] &gt;= 55),foSecStockWatch[[#This Row],[ltp]] &gt;=foSecStockWatch[[#This Row],[max]])</f>
        <v>0</v>
      </c>
      <c r="D71" s="16">
        <f>MAX(foSecStockWatch[[#This Row],[d1high]],foSecStockWatch[[#This Row],[d2high]],foSecStockWatch[[#This Row],[d3high]],foSecStockWatch[[#This Row],[d4high]])</f>
        <v>1882.85</v>
      </c>
      <c r="E71" s="9">
        <v>1882.85</v>
      </c>
      <c r="F71" s="9">
        <v>691</v>
      </c>
      <c r="G71" s="10">
        <f>100-foSecStockWatch[[#This Row],[max]]*100/foSecStockWatch[[#This Row],[52_high]]</f>
        <v>0</v>
      </c>
      <c r="H71" s="11">
        <f>foSecStockWatch[[#This Row],[52_low]]*100/foSecStockWatch[[#This Row],[max]]</f>
        <v>36.699683989696474</v>
      </c>
      <c r="I71" s="8">
        <v>1859</v>
      </c>
      <c r="J71" s="8">
        <v>1874.65</v>
      </c>
      <c r="K71" s="8">
        <v>1830</v>
      </c>
      <c r="L71" s="8">
        <v>1851.8</v>
      </c>
      <c r="M71" s="8">
        <v>1827</v>
      </c>
      <c r="N71" s="8">
        <v>1882.85</v>
      </c>
      <c r="O71" s="8">
        <v>1821</v>
      </c>
      <c r="P71" s="8">
        <v>1871</v>
      </c>
      <c r="Q71" s="8">
        <v>1822.3</v>
      </c>
      <c r="R71" s="8">
        <v>1830</v>
      </c>
      <c r="S71" s="8">
        <v>1793</v>
      </c>
      <c r="T71" s="8">
        <v>1803.55</v>
      </c>
      <c r="U71" s="8">
        <v>1810</v>
      </c>
      <c r="V71" s="8">
        <v>1832.7</v>
      </c>
      <c r="W71" s="8">
        <v>1792</v>
      </c>
      <c r="X71" s="8">
        <v>1818</v>
      </c>
      <c r="Y71" s="6"/>
      <c r="Z71" s="6"/>
      <c r="AA71" s="6"/>
      <c r="AB71" s="6"/>
    </row>
    <row r="72" spans="1:28" ht="13.8" x14ac:dyDescent="0.3">
      <c r="A72" s="7" t="s">
        <v>74</v>
      </c>
      <c r="B72" s="8">
        <v>1471.8</v>
      </c>
      <c r="C72" s="15" t="b">
        <f>IF( AND(foSecStockWatch[[#This Row],[52_high_diff]] &gt;=15,foSecStockWatch[[#This Row],[52_low_diff]] &gt;= 55),foSecStockWatch[[#This Row],[ltp]] &gt;=foSecStockWatch[[#This Row],[max]])</f>
        <v>0</v>
      </c>
      <c r="D72" s="16">
        <f>MAX(foSecStockWatch[[#This Row],[d1high]],foSecStockWatch[[#This Row],[d2high]],foSecStockWatch[[#This Row],[d3high]],foSecStockWatch[[#This Row],[d4high]])</f>
        <v>1554.75</v>
      </c>
      <c r="E72" s="9">
        <v>1834.4</v>
      </c>
      <c r="F72" s="9">
        <v>1267.25</v>
      </c>
      <c r="G72" s="10">
        <f>100-foSecStockWatch[[#This Row],[max]]*100/foSecStockWatch[[#This Row],[52_high]]</f>
        <v>15.244766681203672</v>
      </c>
      <c r="H72" s="11">
        <f>foSecStockWatch[[#This Row],[52_low]]*100/foSecStockWatch[[#This Row],[max]]</f>
        <v>81.50828107412768</v>
      </c>
      <c r="I72" s="8">
        <v>1540</v>
      </c>
      <c r="J72" s="8">
        <v>1545</v>
      </c>
      <c r="K72" s="8">
        <v>1471</v>
      </c>
      <c r="L72" s="8">
        <v>1480.8</v>
      </c>
      <c r="M72" s="8">
        <v>1507</v>
      </c>
      <c r="N72" s="8">
        <v>1554.75</v>
      </c>
      <c r="O72" s="8">
        <v>1507</v>
      </c>
      <c r="P72" s="8">
        <v>1548</v>
      </c>
      <c r="Q72" s="8">
        <v>1509</v>
      </c>
      <c r="R72" s="8">
        <v>1521.05</v>
      </c>
      <c r="S72" s="8">
        <v>1492.55</v>
      </c>
      <c r="T72" s="8">
        <v>1503.9</v>
      </c>
      <c r="U72" s="8">
        <v>1505</v>
      </c>
      <c r="V72" s="8">
        <v>1527</v>
      </c>
      <c r="W72" s="8">
        <v>1496</v>
      </c>
      <c r="X72" s="8">
        <v>1516</v>
      </c>
      <c r="Y72" s="6"/>
      <c r="Z72" s="6"/>
      <c r="AA72" s="6"/>
      <c r="AB72" s="6"/>
    </row>
    <row r="73" spans="1:28" ht="13.8" x14ac:dyDescent="0.3">
      <c r="A73" s="7" t="s">
        <v>75</v>
      </c>
      <c r="B73" s="8">
        <v>256.5</v>
      </c>
      <c r="C73" s="15" t="b">
        <f>IF( AND(foSecStockWatch[[#This Row],[52_high_diff]] &gt;=15,foSecStockWatch[[#This Row],[52_low_diff]] &gt;= 55),foSecStockWatch[[#This Row],[ltp]] &gt;=foSecStockWatch[[#This Row],[max]])</f>
        <v>0</v>
      </c>
      <c r="D73" s="16">
        <f>MAX(foSecStockWatch[[#This Row],[d1high]],foSecStockWatch[[#This Row],[d2high]],foSecStockWatch[[#This Row],[d3high]],foSecStockWatch[[#This Row],[d4high]])</f>
        <v>268.75</v>
      </c>
      <c r="E73" s="9">
        <v>335</v>
      </c>
      <c r="F73" s="9">
        <v>238.7</v>
      </c>
      <c r="G73" s="10">
        <f>100-foSecStockWatch[[#This Row],[max]]*100/foSecStockWatch[[#This Row],[52_high]]</f>
        <v>19.776119402985074</v>
      </c>
      <c r="H73" s="11">
        <f>foSecStockWatch[[#This Row],[52_low]]*100/foSecStockWatch[[#This Row],[max]]</f>
        <v>88.818604651162786</v>
      </c>
      <c r="I73" s="8">
        <v>258</v>
      </c>
      <c r="J73" s="8">
        <v>259.2</v>
      </c>
      <c r="K73" s="8">
        <v>252</v>
      </c>
      <c r="L73" s="8">
        <v>256.60000000000002</v>
      </c>
      <c r="M73" s="8">
        <v>258</v>
      </c>
      <c r="N73" s="8">
        <v>261.45</v>
      </c>
      <c r="O73" s="8">
        <v>256.3</v>
      </c>
      <c r="P73" s="8">
        <v>258.55</v>
      </c>
      <c r="Q73" s="8">
        <v>256.75</v>
      </c>
      <c r="R73" s="8">
        <v>259.35000000000002</v>
      </c>
      <c r="S73" s="8">
        <v>251.55</v>
      </c>
      <c r="T73" s="8">
        <v>257.35000000000002</v>
      </c>
      <c r="U73" s="8">
        <v>262</v>
      </c>
      <c r="V73" s="8">
        <v>268.75</v>
      </c>
      <c r="W73" s="8">
        <v>255</v>
      </c>
      <c r="X73" s="8">
        <v>258</v>
      </c>
      <c r="Y73" s="6"/>
      <c r="Z73" s="6"/>
      <c r="AA73" s="6"/>
      <c r="AB73" s="6"/>
    </row>
    <row r="74" spans="1:28" ht="13.8" x14ac:dyDescent="0.3">
      <c r="A74" s="7" t="s">
        <v>76</v>
      </c>
      <c r="B74" s="8">
        <v>782.2</v>
      </c>
      <c r="C74" s="15" t="b">
        <f>IF( AND(foSecStockWatch[[#This Row],[52_high_diff]] &gt;=15,foSecStockWatch[[#This Row],[52_low_diff]] &gt;= 55),foSecStockWatch[[#This Row],[ltp]] &gt;=foSecStockWatch[[#This Row],[max]])</f>
        <v>0</v>
      </c>
      <c r="D74" s="16">
        <f>MAX(foSecStockWatch[[#This Row],[d1high]],foSecStockWatch[[#This Row],[d2high]],foSecStockWatch[[#This Row],[d3high]],foSecStockWatch[[#This Row],[d4high]])</f>
        <v>801</v>
      </c>
      <c r="E74" s="9">
        <v>847</v>
      </c>
      <c r="F74" s="9">
        <v>599.85</v>
      </c>
      <c r="G74" s="10">
        <f>100-foSecStockWatch[[#This Row],[max]]*100/foSecStockWatch[[#This Row],[52_high]]</f>
        <v>5.4309327036599768</v>
      </c>
      <c r="H74" s="11">
        <f>foSecStockWatch[[#This Row],[52_low]]*100/foSecStockWatch[[#This Row],[max]]</f>
        <v>74.887640449438209</v>
      </c>
      <c r="I74" s="8">
        <v>787</v>
      </c>
      <c r="J74" s="8">
        <v>794.25</v>
      </c>
      <c r="K74" s="8">
        <v>780</v>
      </c>
      <c r="L74" s="8">
        <v>782.2</v>
      </c>
      <c r="M74" s="8">
        <v>787.75</v>
      </c>
      <c r="N74" s="8">
        <v>797</v>
      </c>
      <c r="O74" s="8">
        <v>778.1</v>
      </c>
      <c r="P74" s="8">
        <v>782.55</v>
      </c>
      <c r="Q74" s="8">
        <v>787.7</v>
      </c>
      <c r="R74" s="8">
        <v>801</v>
      </c>
      <c r="S74" s="8">
        <v>781.65</v>
      </c>
      <c r="T74" s="8">
        <v>792.65</v>
      </c>
      <c r="U74" s="8">
        <v>765</v>
      </c>
      <c r="V74" s="8">
        <v>798.65</v>
      </c>
      <c r="W74" s="8">
        <v>765</v>
      </c>
      <c r="X74" s="8">
        <v>794</v>
      </c>
      <c r="Y74" s="6"/>
      <c r="Z74" s="6"/>
      <c r="AA74" s="6"/>
      <c r="AB74" s="6"/>
    </row>
    <row r="75" spans="1:28" ht="13.8" x14ac:dyDescent="0.3">
      <c r="A75" s="7" t="s">
        <v>77</v>
      </c>
      <c r="B75" s="8">
        <v>145.65</v>
      </c>
      <c r="C75" s="15" t="b">
        <f>IF( AND(foSecStockWatch[[#This Row],[52_high_diff]] &gt;=15,foSecStockWatch[[#This Row],[52_low_diff]] &gt;= 55),foSecStockWatch[[#This Row],[ltp]] &gt;=foSecStockWatch[[#This Row],[max]])</f>
        <v>0</v>
      </c>
      <c r="D75" s="16">
        <f>MAX(foSecStockWatch[[#This Row],[d1high]],foSecStockWatch[[#This Row],[d2high]],foSecStockWatch[[#This Row],[d3high]],foSecStockWatch[[#This Row],[d4high]])</f>
        <v>149.44999999999999</v>
      </c>
      <c r="E75" s="9">
        <v>170.75</v>
      </c>
      <c r="F75" s="9">
        <v>105.25</v>
      </c>
      <c r="G75" s="10">
        <f>100-foSecStockWatch[[#This Row],[max]]*100/foSecStockWatch[[#This Row],[52_high]]</f>
        <v>12.474377745241597</v>
      </c>
      <c r="H75" s="11">
        <f>foSecStockWatch[[#This Row],[52_low]]*100/foSecStockWatch[[#This Row],[max]]</f>
        <v>70.424891267982602</v>
      </c>
      <c r="I75" s="8">
        <v>147</v>
      </c>
      <c r="J75" s="8">
        <v>147.80000000000001</v>
      </c>
      <c r="K75" s="8">
        <v>144</v>
      </c>
      <c r="L75" s="8">
        <v>145.55000000000001</v>
      </c>
      <c r="M75" s="8">
        <v>141.94999999999999</v>
      </c>
      <c r="N75" s="8">
        <v>149.44999999999999</v>
      </c>
      <c r="O75" s="8">
        <v>141.4</v>
      </c>
      <c r="P75" s="8">
        <v>144.55000000000001</v>
      </c>
      <c r="Q75" s="8">
        <v>138.25</v>
      </c>
      <c r="R75" s="8">
        <v>142.80000000000001</v>
      </c>
      <c r="S75" s="8">
        <v>137</v>
      </c>
      <c r="T75" s="8">
        <v>140.69999999999999</v>
      </c>
      <c r="U75" s="8">
        <v>142.5</v>
      </c>
      <c r="V75" s="8">
        <v>142.5</v>
      </c>
      <c r="W75" s="8">
        <v>137</v>
      </c>
      <c r="X75" s="8">
        <v>139</v>
      </c>
      <c r="Y75" s="6"/>
      <c r="Z75" s="6"/>
      <c r="AA75" s="6"/>
      <c r="AB75" s="6"/>
    </row>
    <row r="76" spans="1:28" ht="13.8" x14ac:dyDescent="0.3">
      <c r="A76" s="7" t="s">
        <v>78</v>
      </c>
      <c r="B76" s="8">
        <v>253.8</v>
      </c>
      <c r="C76" s="15" t="b">
        <f>IF( AND(foSecStockWatch[[#This Row],[52_high_diff]] &gt;=15,foSecStockWatch[[#This Row],[52_low_diff]] &gt;= 55),foSecStockWatch[[#This Row],[ltp]] &gt;=foSecStockWatch[[#This Row],[max]])</f>
        <v>0</v>
      </c>
      <c r="D76" s="16">
        <f>MAX(foSecStockWatch[[#This Row],[d1high]],foSecStockWatch[[#This Row],[d2high]],foSecStockWatch[[#This Row],[d3high]],foSecStockWatch[[#This Row],[d4high]])</f>
        <v>258</v>
      </c>
      <c r="E76" s="9">
        <v>310</v>
      </c>
      <c r="F76" s="9">
        <v>234.05</v>
      </c>
      <c r="G76" s="10">
        <f>100-foSecStockWatch[[#This Row],[max]]*100/foSecStockWatch[[#This Row],[52_high]]</f>
        <v>16.774193548387103</v>
      </c>
      <c r="H76" s="11">
        <f>foSecStockWatch[[#This Row],[52_low]]*100/foSecStockWatch[[#This Row],[max]]</f>
        <v>90.717054263565885</v>
      </c>
      <c r="I76" s="8">
        <v>250</v>
      </c>
      <c r="J76" s="8">
        <v>258</v>
      </c>
      <c r="K76" s="8">
        <v>250</v>
      </c>
      <c r="L76" s="8">
        <v>252.95</v>
      </c>
      <c r="M76" s="8">
        <v>247.3</v>
      </c>
      <c r="N76" s="8">
        <v>251.4</v>
      </c>
      <c r="O76" s="8">
        <v>246.25</v>
      </c>
      <c r="P76" s="8">
        <v>250.4</v>
      </c>
      <c r="Q76" s="8">
        <v>255.1</v>
      </c>
      <c r="R76" s="8">
        <v>256.25</v>
      </c>
      <c r="S76" s="8">
        <v>242.7</v>
      </c>
      <c r="T76" s="8">
        <v>247.55</v>
      </c>
      <c r="U76" s="8">
        <v>255</v>
      </c>
      <c r="V76" s="8">
        <v>258</v>
      </c>
      <c r="W76" s="8">
        <v>254</v>
      </c>
      <c r="X76" s="8">
        <v>256</v>
      </c>
      <c r="Y76" s="6"/>
      <c r="Z76" s="6"/>
      <c r="AA76" s="6"/>
      <c r="AB76" s="6"/>
    </row>
    <row r="77" spans="1:28" ht="13.8" x14ac:dyDescent="0.3">
      <c r="A77" s="7" t="s">
        <v>79</v>
      </c>
      <c r="B77" s="8">
        <v>102.55</v>
      </c>
      <c r="C77" s="15" t="b">
        <f>IF( AND(foSecStockWatch[[#This Row],[52_high_diff]] &gt;=15,foSecStockWatch[[#This Row],[52_low_diff]] &gt;= 55),foSecStockWatch[[#This Row],[ltp]] &gt;=foSecStockWatch[[#This Row],[max]])</f>
        <v>0</v>
      </c>
      <c r="D77" s="16">
        <f>MAX(foSecStockWatch[[#This Row],[d1high]],foSecStockWatch[[#This Row],[d2high]],foSecStockWatch[[#This Row],[d3high]],foSecStockWatch[[#This Row],[d4high]])</f>
        <v>111.9</v>
      </c>
      <c r="E77" s="9">
        <v>233.3</v>
      </c>
      <c r="F77" s="9">
        <v>91.05</v>
      </c>
      <c r="G77" s="10">
        <f>100-foSecStockWatch[[#This Row],[max]]*100/foSecStockWatch[[#This Row],[52_high]]</f>
        <v>52.036005143591943</v>
      </c>
      <c r="H77" s="11">
        <f>foSecStockWatch[[#This Row],[52_low]]*100/foSecStockWatch[[#This Row],[max]]</f>
        <v>81.367292225201069</v>
      </c>
      <c r="I77" s="8">
        <v>108</v>
      </c>
      <c r="J77" s="8">
        <v>107.85</v>
      </c>
      <c r="K77" s="8">
        <v>102</v>
      </c>
      <c r="L77" s="8">
        <v>102.85</v>
      </c>
      <c r="M77" s="8">
        <v>104.5</v>
      </c>
      <c r="N77" s="8">
        <v>109.4</v>
      </c>
      <c r="O77" s="8">
        <v>104</v>
      </c>
      <c r="P77" s="8">
        <v>108.8</v>
      </c>
      <c r="Q77" s="8">
        <v>105.7</v>
      </c>
      <c r="R77" s="8">
        <v>106.35</v>
      </c>
      <c r="S77" s="8">
        <v>101.25</v>
      </c>
      <c r="T77" s="8">
        <v>103.6</v>
      </c>
      <c r="U77" s="8">
        <v>110</v>
      </c>
      <c r="V77" s="8">
        <v>111.9</v>
      </c>
      <c r="W77" s="8">
        <v>106</v>
      </c>
      <c r="X77" s="8">
        <v>107</v>
      </c>
      <c r="Y77" s="6"/>
      <c r="Z77" s="6"/>
      <c r="AA77" s="6"/>
      <c r="AB77" s="6"/>
    </row>
    <row r="78" spans="1:28" ht="13.8" x14ac:dyDescent="0.3">
      <c r="A78" s="7" t="s">
        <v>80</v>
      </c>
      <c r="B78" s="8">
        <v>231.2</v>
      </c>
      <c r="C78" s="15" t="b">
        <f>IF( AND(foSecStockWatch[[#This Row],[52_high_diff]] &gt;=15,foSecStockWatch[[#This Row],[52_low_diff]] &gt;= 55),foSecStockWatch[[#This Row],[ltp]] &gt;=foSecStockWatch[[#This Row],[max]])</f>
        <v>0</v>
      </c>
      <c r="D78" s="16">
        <f>MAX(foSecStockWatch[[#This Row],[d1high]],foSecStockWatch[[#This Row],[d2high]],foSecStockWatch[[#This Row],[d3high]],foSecStockWatch[[#This Row],[d4high]])</f>
        <v>242</v>
      </c>
      <c r="E78" s="9">
        <v>412.5</v>
      </c>
      <c r="F78" s="9">
        <v>201.75</v>
      </c>
      <c r="G78" s="10">
        <f>100-foSecStockWatch[[#This Row],[max]]*100/foSecStockWatch[[#This Row],[52_high]]</f>
        <v>41.333333333333336</v>
      </c>
      <c r="H78" s="11">
        <f>foSecStockWatch[[#This Row],[52_low]]*100/foSecStockWatch[[#This Row],[max]]</f>
        <v>83.367768595041326</v>
      </c>
      <c r="I78" s="8">
        <v>234</v>
      </c>
      <c r="J78" s="8">
        <v>236.5</v>
      </c>
      <c r="K78" s="8">
        <v>231</v>
      </c>
      <c r="L78" s="8">
        <v>232.2</v>
      </c>
      <c r="M78" s="8">
        <v>236</v>
      </c>
      <c r="N78" s="8">
        <v>237.8</v>
      </c>
      <c r="O78" s="8">
        <v>231.25</v>
      </c>
      <c r="P78" s="8">
        <v>235.45</v>
      </c>
      <c r="Q78" s="8">
        <v>233.5</v>
      </c>
      <c r="R78" s="8">
        <v>235.75</v>
      </c>
      <c r="S78" s="8">
        <v>228.3</v>
      </c>
      <c r="T78" s="8">
        <v>234.4</v>
      </c>
      <c r="U78" s="8">
        <v>241.95</v>
      </c>
      <c r="V78" s="8">
        <v>242</v>
      </c>
      <c r="W78" s="8">
        <v>232</v>
      </c>
      <c r="X78" s="8">
        <v>233</v>
      </c>
      <c r="Y78" s="6"/>
      <c r="Z78" s="6"/>
      <c r="AA78" s="6"/>
      <c r="AB78" s="6"/>
    </row>
    <row r="79" spans="1:28" ht="13.8" x14ac:dyDescent="0.3">
      <c r="A79" s="7" t="s">
        <v>81</v>
      </c>
      <c r="B79" s="8">
        <v>1369</v>
      </c>
      <c r="C79" s="15" t="b">
        <f>IF( AND(foSecStockWatch[[#This Row],[52_high_diff]] &gt;=15,foSecStockWatch[[#This Row],[52_low_diff]] &gt;= 55),foSecStockWatch[[#This Row],[ltp]] &gt;=foSecStockWatch[[#This Row],[max]])</f>
        <v>0</v>
      </c>
      <c r="D79" s="16">
        <f>MAX(foSecStockWatch[[#This Row],[d1high]],foSecStockWatch[[#This Row],[d2high]],foSecStockWatch[[#This Row],[d3high]],foSecStockWatch[[#This Row],[d4high]])</f>
        <v>1479.75</v>
      </c>
      <c r="E79" s="9">
        <v>1529.95</v>
      </c>
      <c r="F79" s="9">
        <v>977</v>
      </c>
      <c r="G79" s="10">
        <f>100-foSecStockWatch[[#This Row],[max]]*100/foSecStockWatch[[#This Row],[52_high]]</f>
        <v>3.2811529788555163</v>
      </c>
      <c r="H79" s="11">
        <f>foSecStockWatch[[#This Row],[52_low]]*100/foSecStockWatch[[#This Row],[max]]</f>
        <v>66.024666328771758</v>
      </c>
      <c r="I79" s="8">
        <v>1408</v>
      </c>
      <c r="J79" s="8">
        <v>1408</v>
      </c>
      <c r="K79" s="8">
        <v>1363</v>
      </c>
      <c r="L79" s="8">
        <v>1369.5</v>
      </c>
      <c r="M79" s="8">
        <v>1398.35</v>
      </c>
      <c r="N79" s="8">
        <v>1410</v>
      </c>
      <c r="O79" s="8">
        <v>1366.7</v>
      </c>
      <c r="P79" s="8">
        <v>1400.9</v>
      </c>
      <c r="Q79" s="8">
        <v>1455</v>
      </c>
      <c r="R79" s="8">
        <v>1479.75</v>
      </c>
      <c r="S79" s="8">
        <v>1440.05</v>
      </c>
      <c r="T79" s="8">
        <v>1449.65</v>
      </c>
      <c r="U79" s="8">
        <v>1437.15</v>
      </c>
      <c r="V79" s="8">
        <v>1460</v>
      </c>
      <c r="W79" s="8">
        <v>1424</v>
      </c>
      <c r="X79" s="8">
        <v>1454</v>
      </c>
      <c r="Y79" s="6"/>
      <c r="Z79" s="6"/>
      <c r="AA79" s="6"/>
      <c r="AB79" s="6"/>
    </row>
    <row r="80" spans="1:28" ht="13.8" x14ac:dyDescent="0.3">
      <c r="A80" s="7" t="s">
        <v>82</v>
      </c>
      <c r="B80" s="8">
        <v>692</v>
      </c>
      <c r="C80" s="15" t="b">
        <f>IF( AND(foSecStockWatch[[#This Row],[52_high_diff]] &gt;=15,foSecStockWatch[[#This Row],[52_low_diff]] &gt;= 55),foSecStockWatch[[#This Row],[ltp]] &gt;=foSecStockWatch[[#This Row],[max]])</f>
        <v>0</v>
      </c>
      <c r="D80" s="16">
        <f>MAX(foSecStockWatch[[#This Row],[d1high]],foSecStockWatch[[#This Row],[d2high]],foSecStockWatch[[#This Row],[d3high]],foSecStockWatch[[#This Row],[d4high]])</f>
        <v>718</v>
      </c>
      <c r="E80" s="9">
        <v>824.8</v>
      </c>
      <c r="F80" s="9">
        <v>409.15</v>
      </c>
      <c r="G80" s="10">
        <f>100-foSecStockWatch[[#This Row],[max]]*100/foSecStockWatch[[#This Row],[52_high]]</f>
        <v>12.948593598448099</v>
      </c>
      <c r="H80" s="11">
        <f>foSecStockWatch[[#This Row],[52_low]]*100/foSecStockWatch[[#This Row],[max]]</f>
        <v>56.984679665738163</v>
      </c>
      <c r="I80" s="8">
        <v>695</v>
      </c>
      <c r="J80" s="8">
        <v>718</v>
      </c>
      <c r="K80" s="8">
        <v>685</v>
      </c>
      <c r="L80" s="8">
        <v>690.7</v>
      </c>
      <c r="M80" s="8">
        <v>695.7</v>
      </c>
      <c r="N80" s="8">
        <v>704.65</v>
      </c>
      <c r="O80" s="8">
        <v>690</v>
      </c>
      <c r="P80" s="8">
        <v>701.5</v>
      </c>
      <c r="Q80" s="8">
        <v>703</v>
      </c>
      <c r="R80" s="8">
        <v>705.6</v>
      </c>
      <c r="S80" s="8">
        <v>686.8</v>
      </c>
      <c r="T80" s="8">
        <v>693.85</v>
      </c>
      <c r="U80" s="8">
        <v>692</v>
      </c>
      <c r="V80" s="8">
        <v>708.35</v>
      </c>
      <c r="W80" s="8">
        <v>691</v>
      </c>
      <c r="X80" s="8">
        <v>704</v>
      </c>
      <c r="Y80" s="6"/>
      <c r="Z80" s="6"/>
      <c r="AA80" s="6"/>
      <c r="AB80" s="6"/>
    </row>
    <row r="81" spans="1:28" ht="13.8" x14ac:dyDescent="0.3">
      <c r="A81" s="7" t="s">
        <v>83</v>
      </c>
      <c r="B81" s="8">
        <v>1642.65</v>
      </c>
      <c r="C81" s="15" t="b">
        <f>IF( AND(foSecStockWatch[[#This Row],[52_high_diff]] &gt;=15,foSecStockWatch[[#This Row],[52_low_diff]] &gt;= 55),foSecStockWatch[[#This Row],[ltp]] &gt;=foSecStockWatch[[#This Row],[max]])</f>
        <v>0</v>
      </c>
      <c r="D81" s="16">
        <f>MAX(foSecStockWatch[[#This Row],[d1high]],foSecStockWatch[[#This Row],[d2high]],foSecStockWatch[[#This Row],[d3high]],foSecStockWatch[[#This Row],[d4high]])</f>
        <v>1683.95</v>
      </c>
      <c r="E81" s="9">
        <v>1683.95</v>
      </c>
      <c r="F81" s="9">
        <v>1002.2</v>
      </c>
      <c r="G81" s="10">
        <f>100-foSecStockWatch[[#This Row],[max]]*100/foSecStockWatch[[#This Row],[52_high]]</f>
        <v>0</v>
      </c>
      <c r="H81" s="11">
        <f>foSecStockWatch[[#This Row],[52_low]]*100/foSecStockWatch[[#This Row],[max]]</f>
        <v>59.514831200451319</v>
      </c>
      <c r="I81" s="8">
        <v>1616</v>
      </c>
      <c r="J81" s="8">
        <v>1649.4</v>
      </c>
      <c r="K81" s="8">
        <v>1606</v>
      </c>
      <c r="L81" s="8">
        <v>1643.5</v>
      </c>
      <c r="M81" s="8">
        <v>1607</v>
      </c>
      <c r="N81" s="8">
        <v>1683.95</v>
      </c>
      <c r="O81" s="8">
        <v>1605.25</v>
      </c>
      <c r="P81" s="8">
        <v>1626.85</v>
      </c>
      <c r="Q81" s="8">
        <v>1617</v>
      </c>
      <c r="R81" s="8">
        <v>1617</v>
      </c>
      <c r="S81" s="8">
        <v>1580.5</v>
      </c>
      <c r="T81" s="8">
        <v>1601.6</v>
      </c>
      <c r="U81" s="8">
        <v>1633.3</v>
      </c>
      <c r="V81" s="8">
        <v>1641.7</v>
      </c>
      <c r="W81" s="8">
        <v>1590</v>
      </c>
      <c r="X81" s="8">
        <v>1618</v>
      </c>
      <c r="Y81" s="6"/>
      <c r="Z81" s="6"/>
      <c r="AA81" s="6"/>
      <c r="AB81" s="6"/>
    </row>
    <row r="82" spans="1:28" ht="13.8" x14ac:dyDescent="0.3">
      <c r="A82" s="7" t="s">
        <v>84</v>
      </c>
      <c r="B82" s="8">
        <v>93</v>
      </c>
      <c r="C82" s="15" t="b">
        <f>IF( AND(foSecStockWatch[[#This Row],[52_high_diff]] &gt;=15,foSecStockWatch[[#This Row],[52_low_diff]] &gt;= 55),foSecStockWatch[[#This Row],[ltp]] &gt;=foSecStockWatch[[#This Row],[max]])</f>
        <v>0</v>
      </c>
      <c r="D82" s="16">
        <f>MAX(foSecStockWatch[[#This Row],[d1high]],foSecStockWatch[[#This Row],[d2high]],foSecStockWatch[[#This Row],[d3high]],foSecStockWatch[[#This Row],[d4high]])</f>
        <v>101.15</v>
      </c>
      <c r="E82" s="9">
        <v>159.25</v>
      </c>
      <c r="F82" s="9">
        <v>88.55</v>
      </c>
      <c r="G82" s="10">
        <f>100-foSecStockWatch[[#This Row],[max]]*100/foSecStockWatch[[#This Row],[52_high]]</f>
        <v>36.483516483516482</v>
      </c>
      <c r="H82" s="11">
        <f>foSecStockWatch[[#This Row],[52_low]]*100/foSecStockWatch[[#This Row],[max]]</f>
        <v>87.543252595155707</v>
      </c>
      <c r="I82" s="8">
        <v>96</v>
      </c>
      <c r="J82" s="8">
        <v>96</v>
      </c>
      <c r="K82" s="8">
        <v>93</v>
      </c>
      <c r="L82" s="8">
        <v>93.15</v>
      </c>
      <c r="M82" s="8">
        <v>94.35</v>
      </c>
      <c r="N82" s="8">
        <v>96.6</v>
      </c>
      <c r="O82" s="8">
        <v>93.2</v>
      </c>
      <c r="P82" s="8">
        <v>95.95</v>
      </c>
      <c r="Q82" s="8">
        <v>96.7</v>
      </c>
      <c r="R82" s="8">
        <v>96.7</v>
      </c>
      <c r="S82" s="8">
        <v>93.25</v>
      </c>
      <c r="T82" s="8">
        <v>94.1</v>
      </c>
      <c r="U82" s="8">
        <v>100.35</v>
      </c>
      <c r="V82" s="8">
        <v>101.15</v>
      </c>
      <c r="W82" s="8">
        <v>97</v>
      </c>
      <c r="X82" s="8">
        <v>97</v>
      </c>
      <c r="Y82" s="6"/>
      <c r="Z82" s="6"/>
      <c r="AA82" s="6"/>
      <c r="AB82" s="6"/>
    </row>
    <row r="83" spans="1:28" ht="13.8" x14ac:dyDescent="0.3">
      <c r="A83" s="7" t="s">
        <v>85</v>
      </c>
      <c r="B83" s="8">
        <v>394.4</v>
      </c>
      <c r="C83" s="15" t="b">
        <f>IF( AND(foSecStockWatch[[#This Row],[52_high_diff]] &gt;=15,foSecStockWatch[[#This Row],[52_low_diff]] &gt;= 55),foSecStockWatch[[#This Row],[ltp]] &gt;=foSecStockWatch[[#This Row],[max]])</f>
        <v>0</v>
      </c>
      <c r="D83" s="16">
        <f>MAX(foSecStockWatch[[#This Row],[d1high]],foSecStockWatch[[#This Row],[d2high]],foSecStockWatch[[#This Row],[d3high]],foSecStockWatch[[#This Row],[d4high]])</f>
        <v>428.55</v>
      </c>
      <c r="E83" s="9">
        <v>587</v>
      </c>
      <c r="F83" s="9">
        <v>376.2</v>
      </c>
      <c r="G83" s="10">
        <f>100-foSecStockWatch[[#This Row],[max]]*100/foSecStockWatch[[#This Row],[52_high]]</f>
        <v>26.993185689948888</v>
      </c>
      <c r="H83" s="11">
        <f>foSecStockWatch[[#This Row],[52_low]]*100/foSecStockWatch[[#This Row],[max]]</f>
        <v>87.784389219460977</v>
      </c>
      <c r="I83" s="8">
        <v>396</v>
      </c>
      <c r="J83" s="8">
        <v>402</v>
      </c>
      <c r="K83" s="8">
        <v>392</v>
      </c>
      <c r="L83" s="8">
        <v>394.15</v>
      </c>
      <c r="M83" s="8">
        <v>395.25</v>
      </c>
      <c r="N83" s="8">
        <v>400.45</v>
      </c>
      <c r="O83" s="8">
        <v>391.05</v>
      </c>
      <c r="P83" s="8">
        <v>393.4</v>
      </c>
      <c r="Q83" s="8">
        <v>417.4</v>
      </c>
      <c r="R83" s="8">
        <v>417.4</v>
      </c>
      <c r="S83" s="8">
        <v>391.6</v>
      </c>
      <c r="T83" s="8">
        <v>394.15</v>
      </c>
      <c r="U83" s="8">
        <v>428</v>
      </c>
      <c r="V83" s="8">
        <v>428.55</v>
      </c>
      <c r="W83" s="8">
        <v>414</v>
      </c>
      <c r="X83" s="8">
        <v>419</v>
      </c>
      <c r="Y83" s="6"/>
      <c r="Z83" s="6"/>
      <c r="AA83" s="6"/>
      <c r="AB83" s="6"/>
    </row>
    <row r="84" spans="1:28" ht="13.8" x14ac:dyDescent="0.3">
      <c r="A84" s="7" t="s">
        <v>86</v>
      </c>
      <c r="B84" s="8">
        <v>1471.9</v>
      </c>
      <c r="C84" s="15" t="b">
        <f>IF( AND(foSecStockWatch[[#This Row],[52_high_diff]] &gt;=15,foSecStockWatch[[#This Row],[52_low_diff]] &gt;= 55),foSecStockWatch[[#This Row],[ltp]] &gt;=foSecStockWatch[[#This Row],[max]])</f>
        <v>0</v>
      </c>
      <c r="D84" s="16">
        <f>MAX(foSecStockWatch[[#This Row],[d1high]],foSecStockWatch[[#This Row],[d2high]],foSecStockWatch[[#This Row],[d3high]],foSecStockWatch[[#This Row],[d4high]])</f>
        <v>1524</v>
      </c>
      <c r="E84" s="9">
        <v>1607</v>
      </c>
      <c r="F84" s="9">
        <v>1182.5</v>
      </c>
      <c r="G84" s="10">
        <f>100-foSecStockWatch[[#This Row],[max]]*100/foSecStockWatch[[#This Row],[52_high]]</f>
        <v>5.1649035469819609</v>
      </c>
      <c r="H84" s="11">
        <f>foSecStockWatch[[#This Row],[52_low]]*100/foSecStockWatch[[#This Row],[max]]</f>
        <v>77.591863517060361</v>
      </c>
      <c r="I84" s="8">
        <v>1484</v>
      </c>
      <c r="J84" s="8">
        <v>1491.7</v>
      </c>
      <c r="K84" s="8">
        <v>1462</v>
      </c>
      <c r="L84" s="8">
        <v>1472.65</v>
      </c>
      <c r="M84" s="8">
        <v>1456.3</v>
      </c>
      <c r="N84" s="8">
        <v>1495</v>
      </c>
      <c r="O84" s="8">
        <v>1456.3</v>
      </c>
      <c r="P84" s="8">
        <v>1489.85</v>
      </c>
      <c r="Q84" s="8">
        <v>1480.9</v>
      </c>
      <c r="R84" s="8">
        <v>1481.7</v>
      </c>
      <c r="S84" s="8">
        <v>1446.65</v>
      </c>
      <c r="T84" s="8">
        <v>1450.1</v>
      </c>
      <c r="U84" s="8">
        <v>1524</v>
      </c>
      <c r="V84" s="8">
        <v>1524</v>
      </c>
      <c r="W84" s="8">
        <v>1476</v>
      </c>
      <c r="X84" s="8">
        <v>1481</v>
      </c>
      <c r="Y84" s="6"/>
      <c r="Z84" s="6"/>
      <c r="AA84" s="6"/>
      <c r="AB84" s="6"/>
    </row>
    <row r="85" spans="1:28" ht="13.8" x14ac:dyDescent="0.3">
      <c r="A85" s="7" t="s">
        <v>87</v>
      </c>
      <c r="B85" s="8">
        <v>717.9</v>
      </c>
      <c r="C85" s="15" t="b">
        <f>IF( AND(foSecStockWatch[[#This Row],[52_high_diff]] &gt;=15,foSecStockWatch[[#This Row],[52_low_diff]] &gt;= 55),foSecStockWatch[[#This Row],[ltp]] &gt;=foSecStockWatch[[#This Row],[max]])</f>
        <v>0</v>
      </c>
      <c r="D85" s="16">
        <f>MAX(foSecStockWatch[[#This Row],[d1high]],foSecStockWatch[[#This Row],[d2high]],foSecStockWatch[[#This Row],[d3high]],foSecStockWatch[[#This Row],[d4high]])</f>
        <v>746.4</v>
      </c>
      <c r="E85" s="9">
        <v>918</v>
      </c>
      <c r="F85" s="9">
        <v>697.2</v>
      </c>
      <c r="G85" s="10">
        <f>100-foSecStockWatch[[#This Row],[max]]*100/foSecStockWatch[[#This Row],[52_high]]</f>
        <v>18.692810457516345</v>
      </c>
      <c r="H85" s="11">
        <f>foSecStockWatch[[#This Row],[52_low]]*100/foSecStockWatch[[#This Row],[max]]</f>
        <v>93.40836012861736</v>
      </c>
      <c r="I85" s="8">
        <v>726</v>
      </c>
      <c r="J85" s="8">
        <v>734.2</v>
      </c>
      <c r="K85" s="8">
        <v>715</v>
      </c>
      <c r="L85" s="8">
        <v>717.25</v>
      </c>
      <c r="M85" s="8">
        <v>733</v>
      </c>
      <c r="N85" s="8">
        <v>735.9</v>
      </c>
      <c r="O85" s="8">
        <v>725.45</v>
      </c>
      <c r="P85" s="8">
        <v>729.25</v>
      </c>
      <c r="Q85" s="8">
        <v>738.9</v>
      </c>
      <c r="R85" s="8">
        <v>740</v>
      </c>
      <c r="S85" s="8">
        <v>727.3</v>
      </c>
      <c r="T85" s="8">
        <v>731.4</v>
      </c>
      <c r="U85" s="8">
        <v>735</v>
      </c>
      <c r="V85" s="8">
        <v>746.4</v>
      </c>
      <c r="W85" s="8">
        <v>731</v>
      </c>
      <c r="X85" s="8">
        <v>739</v>
      </c>
      <c r="Y85" s="6"/>
      <c r="Z85" s="6"/>
      <c r="AA85" s="6"/>
      <c r="AB85" s="6"/>
    </row>
    <row r="86" spans="1:28" ht="13.8" x14ac:dyDescent="0.3">
      <c r="A86" s="7" t="s">
        <v>88</v>
      </c>
      <c r="B86" s="8">
        <v>553</v>
      </c>
      <c r="C86" s="15" t="b">
        <f>IF( AND(foSecStockWatch[[#This Row],[52_high_diff]] &gt;=15,foSecStockWatch[[#This Row],[52_low_diff]] &gt;= 55),foSecStockWatch[[#This Row],[ltp]] &gt;=foSecStockWatch[[#This Row],[max]])</f>
        <v>0</v>
      </c>
      <c r="D86" s="16">
        <f>MAX(foSecStockWatch[[#This Row],[d1high]],foSecStockWatch[[#This Row],[d2high]],foSecStockWatch[[#This Row],[d3high]],foSecStockWatch[[#This Row],[d4high]])</f>
        <v>575.4</v>
      </c>
      <c r="E86" s="9">
        <v>917.85</v>
      </c>
      <c r="F86" s="9">
        <v>502.55</v>
      </c>
      <c r="G86" s="10">
        <f>100-foSecStockWatch[[#This Row],[max]]*100/foSecStockWatch[[#This Row],[52_high]]</f>
        <v>37.310017976793596</v>
      </c>
      <c r="H86" s="11">
        <f>foSecStockWatch[[#This Row],[52_low]]*100/foSecStockWatch[[#This Row],[max]]</f>
        <v>87.33924226624957</v>
      </c>
      <c r="I86" s="8">
        <v>563</v>
      </c>
      <c r="J86" s="8">
        <v>567.79999999999995</v>
      </c>
      <c r="K86" s="8">
        <v>549</v>
      </c>
      <c r="L86" s="8">
        <v>555.1</v>
      </c>
      <c r="M86" s="8">
        <v>537.9</v>
      </c>
      <c r="N86" s="8">
        <v>569.75</v>
      </c>
      <c r="O86" s="8">
        <v>536</v>
      </c>
      <c r="P86" s="8">
        <v>566.95000000000005</v>
      </c>
      <c r="Q86" s="8">
        <v>558.70000000000005</v>
      </c>
      <c r="R86" s="8">
        <v>558.70000000000005</v>
      </c>
      <c r="S86" s="8">
        <v>528</v>
      </c>
      <c r="T86" s="8">
        <v>534.70000000000005</v>
      </c>
      <c r="U86" s="8">
        <v>563.9</v>
      </c>
      <c r="V86" s="8">
        <v>575.4</v>
      </c>
      <c r="W86" s="8">
        <v>555</v>
      </c>
      <c r="X86" s="8">
        <v>559</v>
      </c>
      <c r="Y86" s="6"/>
      <c r="Z86" s="6"/>
      <c r="AA86" s="6"/>
      <c r="AB86" s="6"/>
    </row>
    <row r="87" spans="1:28" ht="13.8" x14ac:dyDescent="0.3">
      <c r="A87" s="7" t="s">
        <v>89</v>
      </c>
      <c r="B87" s="8">
        <v>345</v>
      </c>
      <c r="C87" s="15" t="b">
        <f>IF( AND(foSecStockWatch[[#This Row],[52_high_diff]] &gt;=15,foSecStockWatch[[#This Row],[52_low_diff]] &gt;= 55),foSecStockWatch[[#This Row],[ltp]] &gt;=foSecStockWatch[[#This Row],[max]])</f>
        <v>0</v>
      </c>
      <c r="D87" s="16">
        <f>MAX(foSecStockWatch[[#This Row],[d1high]],foSecStockWatch[[#This Row],[d2high]],foSecStockWatch[[#This Row],[d3high]],foSecStockWatch[[#This Row],[d4high]])</f>
        <v>365.75</v>
      </c>
      <c r="E87" s="9">
        <v>484</v>
      </c>
      <c r="F87" s="9">
        <v>284.85000000000002</v>
      </c>
      <c r="G87" s="10">
        <f>100-foSecStockWatch[[#This Row],[max]]*100/foSecStockWatch[[#This Row],[52_high]]</f>
        <v>24.431818181818187</v>
      </c>
      <c r="H87" s="11">
        <f>foSecStockWatch[[#This Row],[52_low]]*100/foSecStockWatch[[#This Row],[max]]</f>
        <v>77.881066302118938</v>
      </c>
      <c r="I87" s="8">
        <v>352</v>
      </c>
      <c r="J87" s="8">
        <v>353.85</v>
      </c>
      <c r="K87" s="8">
        <v>344</v>
      </c>
      <c r="L87" s="8">
        <v>346.05</v>
      </c>
      <c r="M87" s="8">
        <v>340</v>
      </c>
      <c r="N87" s="8">
        <v>354</v>
      </c>
      <c r="O87" s="8">
        <v>338.45</v>
      </c>
      <c r="P87" s="8">
        <v>352.45</v>
      </c>
      <c r="Q87" s="8">
        <v>341</v>
      </c>
      <c r="R87" s="8">
        <v>346.75</v>
      </c>
      <c r="S87" s="8">
        <v>334.4</v>
      </c>
      <c r="T87" s="8">
        <v>337.3</v>
      </c>
      <c r="U87" s="8">
        <v>357</v>
      </c>
      <c r="V87" s="8">
        <v>365.75</v>
      </c>
      <c r="W87" s="8">
        <v>337</v>
      </c>
      <c r="X87" s="8">
        <v>343</v>
      </c>
      <c r="Y87" s="6"/>
      <c r="Z87" s="6"/>
      <c r="AA87" s="6"/>
      <c r="AB87" s="6"/>
    </row>
    <row r="88" spans="1:28" ht="13.8" x14ac:dyDescent="0.3">
      <c r="A88" s="7" t="s">
        <v>90</v>
      </c>
      <c r="B88" s="8">
        <v>143.19999999999999</v>
      </c>
      <c r="C88" s="15" t="b">
        <f>IF( AND(foSecStockWatch[[#This Row],[52_high_diff]] &gt;=15,foSecStockWatch[[#This Row],[52_low_diff]] &gt;= 55),foSecStockWatch[[#This Row],[ltp]] &gt;=foSecStockWatch[[#This Row],[max]])</f>
        <v>0</v>
      </c>
      <c r="D88" s="16">
        <f>MAX(foSecStockWatch[[#This Row],[d1high]],foSecStockWatch[[#This Row],[d2high]],foSecStockWatch[[#This Row],[d3high]],foSecStockWatch[[#This Row],[d4high]])</f>
        <v>145</v>
      </c>
      <c r="E88" s="9">
        <v>145</v>
      </c>
      <c r="F88" s="9">
        <v>66.25</v>
      </c>
      <c r="G88" s="10">
        <f>100-foSecStockWatch[[#This Row],[max]]*100/foSecStockWatch[[#This Row],[52_high]]</f>
        <v>0</v>
      </c>
      <c r="H88" s="11">
        <f>foSecStockWatch[[#This Row],[52_low]]*100/foSecStockWatch[[#This Row],[max]]</f>
        <v>45.689655172413794</v>
      </c>
      <c r="I88" s="8">
        <v>136</v>
      </c>
      <c r="J88" s="8">
        <v>145</v>
      </c>
      <c r="K88" s="8">
        <v>136</v>
      </c>
      <c r="L88" s="8">
        <v>143.44999999999999</v>
      </c>
      <c r="M88" s="8">
        <v>134.80000000000001</v>
      </c>
      <c r="N88" s="8">
        <v>136.85</v>
      </c>
      <c r="O88" s="8">
        <v>134.05000000000001</v>
      </c>
      <c r="P88" s="8">
        <v>136.19999999999999</v>
      </c>
      <c r="Q88" s="8">
        <v>137.6</v>
      </c>
      <c r="R88" s="8">
        <v>139</v>
      </c>
      <c r="S88" s="8">
        <v>134.15</v>
      </c>
      <c r="T88" s="8">
        <v>134.85</v>
      </c>
      <c r="U88" s="8">
        <v>135</v>
      </c>
      <c r="V88" s="8">
        <v>137.9</v>
      </c>
      <c r="W88" s="8">
        <v>134</v>
      </c>
      <c r="X88" s="8">
        <v>137</v>
      </c>
      <c r="Y88" s="6"/>
      <c r="Z88" s="6"/>
      <c r="AA88" s="6"/>
      <c r="AB88" s="6"/>
    </row>
    <row r="89" spans="1:28" ht="13.8" x14ac:dyDescent="0.3">
      <c r="A89" s="7" t="s">
        <v>91</v>
      </c>
      <c r="B89" s="8">
        <v>390.7</v>
      </c>
      <c r="C89" s="15" t="b">
        <f>IF( AND(foSecStockWatch[[#This Row],[52_high_diff]] &gt;=15,foSecStockWatch[[#This Row],[52_low_diff]] &gt;= 55),foSecStockWatch[[#This Row],[ltp]] &gt;=foSecStockWatch[[#This Row],[max]])</f>
        <v>0</v>
      </c>
      <c r="D89" s="16">
        <f>MAX(foSecStockWatch[[#This Row],[d1high]],foSecStockWatch[[#This Row],[d2high]],foSecStockWatch[[#This Row],[d3high]],foSecStockWatch[[#This Row],[d4high]])</f>
        <v>404</v>
      </c>
      <c r="E89" s="9">
        <v>404</v>
      </c>
      <c r="F89" s="9">
        <v>282.95</v>
      </c>
      <c r="G89" s="10">
        <f>100-foSecStockWatch[[#This Row],[max]]*100/foSecStockWatch[[#This Row],[52_high]]</f>
        <v>0</v>
      </c>
      <c r="H89" s="11">
        <f>foSecStockWatch[[#This Row],[52_low]]*100/foSecStockWatch[[#This Row],[max]]</f>
        <v>70.037128712871294</v>
      </c>
      <c r="I89" s="8">
        <v>388</v>
      </c>
      <c r="J89" s="8">
        <v>392.45</v>
      </c>
      <c r="K89" s="8">
        <v>385</v>
      </c>
      <c r="L89" s="8">
        <v>391.05</v>
      </c>
      <c r="M89" s="8">
        <v>389</v>
      </c>
      <c r="N89" s="8">
        <v>391.85</v>
      </c>
      <c r="O89" s="8">
        <v>383.6</v>
      </c>
      <c r="P89" s="8">
        <v>388.1</v>
      </c>
      <c r="Q89" s="8">
        <v>397.9</v>
      </c>
      <c r="R89" s="8">
        <v>404</v>
      </c>
      <c r="S89" s="8">
        <v>384.1</v>
      </c>
      <c r="T89" s="8">
        <v>392</v>
      </c>
      <c r="U89" s="8">
        <v>387</v>
      </c>
      <c r="V89" s="8">
        <v>399</v>
      </c>
      <c r="W89" s="8">
        <v>384</v>
      </c>
      <c r="X89" s="8">
        <v>396</v>
      </c>
      <c r="Y89" s="6"/>
      <c r="Z89" s="6"/>
      <c r="AA89" s="6"/>
      <c r="AB89" s="6"/>
    </row>
    <row r="90" spans="1:28" ht="13.8" x14ac:dyDescent="0.3">
      <c r="A90" s="7" t="s">
        <v>92</v>
      </c>
      <c r="B90" s="8">
        <v>6765.3</v>
      </c>
      <c r="C90" s="15" t="b">
        <f>IF( AND(foSecStockWatch[[#This Row],[52_high_diff]] &gt;=15,foSecStockWatch[[#This Row],[52_low_diff]] &gt;= 55),foSecStockWatch[[#This Row],[ltp]] &gt;=foSecStockWatch[[#This Row],[max]])</f>
        <v>0</v>
      </c>
      <c r="D90" s="16">
        <f>MAX(foSecStockWatch[[#This Row],[d1high]],foSecStockWatch[[#This Row],[d2high]],foSecStockWatch[[#This Row],[d3high]],foSecStockWatch[[#This Row],[d4high]])</f>
        <v>7177.9</v>
      </c>
      <c r="E90" s="9">
        <v>8089.9</v>
      </c>
      <c r="F90" s="9">
        <v>5446.05</v>
      </c>
      <c r="G90" s="10">
        <f>100-foSecStockWatch[[#This Row],[max]]*100/foSecStockWatch[[#This Row],[52_high]]</f>
        <v>11.273316110211496</v>
      </c>
      <c r="H90" s="11">
        <f>foSecStockWatch[[#This Row],[52_low]]*100/foSecStockWatch[[#This Row],[max]]</f>
        <v>75.872469663829264</v>
      </c>
      <c r="I90" s="8">
        <v>6860</v>
      </c>
      <c r="J90" s="8">
        <v>6915</v>
      </c>
      <c r="K90" s="8">
        <v>6735</v>
      </c>
      <c r="L90" s="8">
        <v>6773.7</v>
      </c>
      <c r="M90" s="8">
        <v>6700</v>
      </c>
      <c r="N90" s="8">
        <v>6899.9</v>
      </c>
      <c r="O90" s="8">
        <v>6681.05</v>
      </c>
      <c r="P90" s="8">
        <v>6857.45</v>
      </c>
      <c r="Q90" s="8">
        <v>7000</v>
      </c>
      <c r="R90" s="8">
        <v>7000</v>
      </c>
      <c r="S90" s="8">
        <v>6602</v>
      </c>
      <c r="T90" s="8">
        <v>6638.5</v>
      </c>
      <c r="U90" s="8">
        <v>6935</v>
      </c>
      <c r="V90" s="8">
        <v>7177.9</v>
      </c>
      <c r="W90" s="8">
        <v>6855</v>
      </c>
      <c r="X90" s="8">
        <v>7009</v>
      </c>
      <c r="Y90" s="6"/>
      <c r="Z90" s="6"/>
      <c r="AA90" s="6"/>
      <c r="AB90" s="6"/>
    </row>
    <row r="91" spans="1:28" ht="13.8" x14ac:dyDescent="0.3">
      <c r="A91" s="7" t="s">
        <v>93</v>
      </c>
      <c r="B91" s="8">
        <v>662.05</v>
      </c>
      <c r="C91" s="15" t="b">
        <f>IF( AND(foSecStockWatch[[#This Row],[52_high_diff]] &gt;=15,foSecStockWatch[[#This Row],[52_low_diff]] &gt;= 55),foSecStockWatch[[#This Row],[ltp]] &gt;=foSecStockWatch[[#This Row],[max]])</f>
        <v>0</v>
      </c>
      <c r="D91" s="16">
        <f>MAX(foSecStockWatch[[#This Row],[d1high]],foSecStockWatch[[#This Row],[d2high]],foSecStockWatch[[#This Row],[d3high]],foSecStockWatch[[#This Row],[d4high]])</f>
        <v>674</v>
      </c>
      <c r="E91" s="9">
        <v>676.6</v>
      </c>
      <c r="F91" s="9">
        <v>438.2</v>
      </c>
      <c r="G91" s="10">
        <f>100-foSecStockWatch[[#This Row],[max]]*100/foSecStockWatch[[#This Row],[52_high]]</f>
        <v>0.38427431274017465</v>
      </c>
      <c r="H91" s="11">
        <f>foSecStockWatch[[#This Row],[52_low]]*100/foSecStockWatch[[#This Row],[max]]</f>
        <v>65.014836795252222</v>
      </c>
      <c r="I91" s="8">
        <v>671</v>
      </c>
      <c r="J91" s="8">
        <v>674</v>
      </c>
      <c r="K91" s="8">
        <v>659</v>
      </c>
      <c r="L91" s="8">
        <v>664.3</v>
      </c>
      <c r="M91" s="8">
        <v>654</v>
      </c>
      <c r="N91" s="8">
        <v>674</v>
      </c>
      <c r="O91" s="8">
        <v>652.9</v>
      </c>
      <c r="P91" s="8">
        <v>670.95</v>
      </c>
      <c r="Q91" s="8">
        <v>651.1</v>
      </c>
      <c r="R91" s="8">
        <v>659</v>
      </c>
      <c r="S91" s="8">
        <v>647.25</v>
      </c>
      <c r="T91" s="8">
        <v>650.79999999999995</v>
      </c>
      <c r="U91" s="8">
        <v>655</v>
      </c>
      <c r="V91" s="8">
        <v>655.4</v>
      </c>
      <c r="W91" s="8">
        <v>645</v>
      </c>
      <c r="X91" s="8">
        <v>650</v>
      </c>
      <c r="Y91" s="6"/>
      <c r="Z91" s="6"/>
      <c r="AA91" s="6"/>
      <c r="AB91" s="6"/>
    </row>
    <row r="92" spans="1:28" ht="13.8" x14ac:dyDescent="0.3">
      <c r="A92" s="7" t="s">
        <v>94</v>
      </c>
      <c r="B92" s="8">
        <v>435</v>
      </c>
      <c r="C92" s="15" t="b">
        <f>IF( AND(foSecStockWatch[[#This Row],[52_high_diff]] &gt;=15,foSecStockWatch[[#This Row],[52_low_diff]] &gt;= 55),foSecStockWatch[[#This Row],[ltp]] &gt;=foSecStockWatch[[#This Row],[max]])</f>
        <v>0</v>
      </c>
      <c r="D92" s="16">
        <f>MAX(foSecStockWatch[[#This Row],[d1high]],foSecStockWatch[[#This Row],[d2high]],foSecStockWatch[[#This Row],[d3high]],foSecStockWatch[[#This Row],[d4high]])</f>
        <v>435.5</v>
      </c>
      <c r="E92" s="9">
        <v>474.5</v>
      </c>
      <c r="F92" s="9">
        <v>350</v>
      </c>
      <c r="G92" s="10">
        <f>100-foSecStockWatch[[#This Row],[max]]*100/foSecStockWatch[[#This Row],[52_high]]</f>
        <v>8.2191780821917746</v>
      </c>
      <c r="H92" s="11">
        <f>foSecStockWatch[[#This Row],[52_low]]*100/foSecStockWatch[[#This Row],[max]]</f>
        <v>80.367393800229621</v>
      </c>
      <c r="I92" s="8">
        <v>417</v>
      </c>
      <c r="J92" s="8">
        <v>435.5</v>
      </c>
      <c r="K92" s="8">
        <v>412</v>
      </c>
      <c r="L92" s="8">
        <v>430.85</v>
      </c>
      <c r="M92" s="8">
        <v>417.95</v>
      </c>
      <c r="N92" s="8">
        <v>419.9</v>
      </c>
      <c r="O92" s="8">
        <v>411.05</v>
      </c>
      <c r="P92" s="8">
        <v>415.3</v>
      </c>
      <c r="Q92" s="8">
        <v>414.8</v>
      </c>
      <c r="R92" s="8">
        <v>420.9</v>
      </c>
      <c r="S92" s="8">
        <v>412.15</v>
      </c>
      <c r="T92" s="8">
        <v>415.95</v>
      </c>
      <c r="U92" s="8">
        <v>409.75</v>
      </c>
      <c r="V92" s="8">
        <v>421</v>
      </c>
      <c r="W92" s="8">
        <v>406</v>
      </c>
      <c r="X92" s="8">
        <v>415</v>
      </c>
      <c r="Y92" s="6"/>
      <c r="Z92" s="6"/>
      <c r="AA92" s="6"/>
      <c r="AB92" s="6"/>
    </row>
    <row r="93" spans="1:28" ht="13.8" x14ac:dyDescent="0.3">
      <c r="A93" s="7" t="s">
        <v>95</v>
      </c>
      <c r="B93" s="8">
        <v>920</v>
      </c>
      <c r="C93" s="15" t="b">
        <f>IF( AND(foSecStockWatch[[#This Row],[52_high_diff]] &gt;=15,foSecStockWatch[[#This Row],[52_low_diff]] &gt;= 55),foSecStockWatch[[#This Row],[ltp]] &gt;=foSecStockWatch[[#This Row],[max]])</f>
        <v>0</v>
      </c>
      <c r="D93" s="16">
        <f>MAX(foSecStockWatch[[#This Row],[d1high]],foSecStockWatch[[#This Row],[d2high]],foSecStockWatch[[#This Row],[d3high]],foSecStockWatch[[#This Row],[d4high]])</f>
        <v>939.9</v>
      </c>
      <c r="E93" s="9">
        <v>1067.25</v>
      </c>
      <c r="F93" s="9">
        <v>754.15</v>
      </c>
      <c r="G93" s="10">
        <f>100-foSecStockWatch[[#This Row],[max]]*100/foSecStockWatch[[#This Row],[52_high]]</f>
        <v>11.932536893886152</v>
      </c>
      <c r="H93" s="11">
        <f>foSecStockWatch[[#This Row],[52_low]]*100/foSecStockWatch[[#This Row],[max]]</f>
        <v>80.237259282902443</v>
      </c>
      <c r="I93" s="8">
        <v>930</v>
      </c>
      <c r="J93" s="8">
        <v>939.9</v>
      </c>
      <c r="K93" s="8">
        <v>914</v>
      </c>
      <c r="L93" s="8">
        <v>917.25</v>
      </c>
      <c r="M93" s="8">
        <v>907.9</v>
      </c>
      <c r="N93" s="8">
        <v>933</v>
      </c>
      <c r="O93" s="8">
        <v>903.65</v>
      </c>
      <c r="P93" s="8">
        <v>930.2</v>
      </c>
      <c r="Q93" s="8">
        <v>908</v>
      </c>
      <c r="R93" s="8">
        <v>911</v>
      </c>
      <c r="S93" s="8">
        <v>895.85</v>
      </c>
      <c r="T93" s="8">
        <v>902.9</v>
      </c>
      <c r="U93" s="8">
        <v>919.95</v>
      </c>
      <c r="V93" s="8">
        <v>939.15</v>
      </c>
      <c r="W93" s="8">
        <v>888</v>
      </c>
      <c r="X93" s="8">
        <v>908</v>
      </c>
      <c r="Y93" s="6"/>
      <c r="Z93" s="6"/>
      <c r="AA93" s="6"/>
      <c r="AB93" s="6"/>
    </row>
    <row r="94" spans="1:28" ht="13.8" x14ac:dyDescent="0.3">
      <c r="A94" s="7" t="s">
        <v>96</v>
      </c>
      <c r="B94" s="8">
        <v>707.5</v>
      </c>
      <c r="C94" s="15" t="b">
        <f>IF( AND(foSecStockWatch[[#This Row],[52_high_diff]] &gt;=15,foSecStockWatch[[#This Row],[52_low_diff]] &gt;= 55),foSecStockWatch[[#This Row],[ltp]] &gt;=foSecStockWatch[[#This Row],[max]])</f>
        <v>0</v>
      </c>
      <c r="D94" s="16">
        <f>MAX(foSecStockWatch[[#This Row],[d1high]],foSecStockWatch[[#This Row],[d2high]],foSecStockWatch[[#This Row],[d3high]],foSecStockWatch[[#This Row],[d4high]])</f>
        <v>729.85</v>
      </c>
      <c r="E94" s="9">
        <v>1099</v>
      </c>
      <c r="F94" s="9">
        <v>652.04999999999995</v>
      </c>
      <c r="G94" s="10">
        <f>100-foSecStockWatch[[#This Row],[max]]*100/foSecStockWatch[[#This Row],[52_high]]</f>
        <v>33.589626933575971</v>
      </c>
      <c r="H94" s="11">
        <f>foSecStockWatch[[#This Row],[52_low]]*100/foSecStockWatch[[#This Row],[max]]</f>
        <v>89.34027539905459</v>
      </c>
      <c r="I94" s="8">
        <v>691</v>
      </c>
      <c r="J94" s="8">
        <v>717</v>
      </c>
      <c r="K94" s="8">
        <v>691</v>
      </c>
      <c r="L94" s="8">
        <v>707.85</v>
      </c>
      <c r="M94" s="8">
        <v>703.9</v>
      </c>
      <c r="N94" s="8">
        <v>712</v>
      </c>
      <c r="O94" s="8">
        <v>692</v>
      </c>
      <c r="P94" s="8">
        <v>696.3</v>
      </c>
      <c r="Q94" s="8">
        <v>720.7</v>
      </c>
      <c r="R94" s="8">
        <v>724.7</v>
      </c>
      <c r="S94" s="8">
        <v>696.55</v>
      </c>
      <c r="T94" s="8">
        <v>700.4</v>
      </c>
      <c r="U94" s="8">
        <v>723</v>
      </c>
      <c r="V94" s="8">
        <v>729.85</v>
      </c>
      <c r="W94" s="8">
        <v>714</v>
      </c>
      <c r="X94" s="8">
        <v>718</v>
      </c>
      <c r="Y94" s="6"/>
      <c r="Z94" s="6"/>
      <c r="AA94" s="6"/>
      <c r="AB94" s="6"/>
    </row>
    <row r="95" spans="1:28" ht="13.8" x14ac:dyDescent="0.3">
      <c r="A95" s="7" t="s">
        <v>97</v>
      </c>
      <c r="B95" s="8">
        <v>106.95</v>
      </c>
      <c r="C95" s="15" t="b">
        <f>IF( AND(foSecStockWatch[[#This Row],[52_high_diff]] &gt;=15,foSecStockWatch[[#This Row],[52_low_diff]] &gt;= 55),foSecStockWatch[[#This Row],[ltp]] &gt;=foSecStockWatch[[#This Row],[max]])</f>
        <v>0</v>
      </c>
      <c r="D95" s="16">
        <f>MAX(foSecStockWatch[[#This Row],[d1high]],foSecStockWatch[[#This Row],[d2high]],foSecStockWatch[[#This Row],[d3high]],foSecStockWatch[[#This Row],[d4high]])</f>
        <v>118.25</v>
      </c>
      <c r="E95" s="9">
        <v>179.1</v>
      </c>
      <c r="F95" s="9">
        <v>91.1</v>
      </c>
      <c r="G95" s="10">
        <f>100-foSecStockWatch[[#This Row],[max]]*100/foSecStockWatch[[#This Row],[52_high]]</f>
        <v>33.975432719151314</v>
      </c>
      <c r="H95" s="11">
        <f>foSecStockWatch[[#This Row],[52_low]]*100/foSecStockWatch[[#This Row],[max]]</f>
        <v>77.040169133192393</v>
      </c>
      <c r="I95" s="8">
        <v>109</v>
      </c>
      <c r="J95" s="8">
        <v>110.85</v>
      </c>
      <c r="K95" s="8">
        <v>107</v>
      </c>
      <c r="L95" s="8">
        <v>107.4</v>
      </c>
      <c r="M95" s="8">
        <v>108.55</v>
      </c>
      <c r="N95" s="8">
        <v>111</v>
      </c>
      <c r="O95" s="8">
        <v>108.05</v>
      </c>
      <c r="P95" s="8">
        <v>108.95</v>
      </c>
      <c r="Q95" s="8">
        <v>114.3</v>
      </c>
      <c r="R95" s="8">
        <v>114.8</v>
      </c>
      <c r="S95" s="8">
        <v>107.1</v>
      </c>
      <c r="T95" s="8">
        <v>108.5</v>
      </c>
      <c r="U95" s="8">
        <v>117</v>
      </c>
      <c r="V95" s="8">
        <v>118.25</v>
      </c>
      <c r="W95" s="8">
        <v>114</v>
      </c>
      <c r="X95" s="8">
        <v>116</v>
      </c>
      <c r="Y95" s="6"/>
      <c r="Z95" s="6"/>
      <c r="AA95" s="6"/>
      <c r="AB95" s="6"/>
    </row>
    <row r="96" spans="1:28" ht="13.8" x14ac:dyDescent="0.3">
      <c r="A96" s="7" t="s">
        <v>98</v>
      </c>
      <c r="B96" s="8">
        <v>62465</v>
      </c>
      <c r="C96" s="15" t="b">
        <f>IF( AND(foSecStockWatch[[#This Row],[52_high_diff]] &gt;=15,foSecStockWatch[[#This Row],[52_low_diff]] &gt;= 55),foSecStockWatch[[#This Row],[ltp]] &gt;=foSecStockWatch[[#This Row],[max]])</f>
        <v>0</v>
      </c>
      <c r="D96" s="16">
        <f>MAX(foSecStockWatch[[#This Row],[d1high]],foSecStockWatch[[#This Row],[d2high]],foSecStockWatch[[#This Row],[d3high]],foSecStockWatch[[#This Row],[d4high]])</f>
        <v>67227.55</v>
      </c>
      <c r="E96" s="9">
        <v>69900</v>
      </c>
      <c r="F96" s="9">
        <v>51586.3</v>
      </c>
      <c r="G96" s="10">
        <f>100-foSecStockWatch[[#This Row],[max]]*100/foSecStockWatch[[#This Row],[52_high]]</f>
        <v>3.8232474964234626</v>
      </c>
      <c r="H96" s="11">
        <f>foSecStockWatch[[#This Row],[52_low]]*100/foSecStockWatch[[#This Row],[max]]</f>
        <v>76.733868778499286</v>
      </c>
      <c r="I96" s="8">
        <v>62860</v>
      </c>
      <c r="J96" s="8">
        <v>63875.85</v>
      </c>
      <c r="K96" s="8">
        <v>62287</v>
      </c>
      <c r="L96" s="8">
        <v>62674.55</v>
      </c>
      <c r="M96" s="8">
        <v>64499.5</v>
      </c>
      <c r="N96" s="8">
        <v>65420</v>
      </c>
      <c r="O96" s="8">
        <v>62150</v>
      </c>
      <c r="P96" s="8">
        <v>62859.6</v>
      </c>
      <c r="Q96" s="8">
        <v>65522</v>
      </c>
      <c r="R96" s="8">
        <v>65990</v>
      </c>
      <c r="S96" s="8">
        <v>64200</v>
      </c>
      <c r="T96" s="8">
        <v>64499.5</v>
      </c>
      <c r="U96" s="8">
        <v>66749</v>
      </c>
      <c r="V96" s="8">
        <v>67227.55</v>
      </c>
      <c r="W96" s="8">
        <v>65691</v>
      </c>
      <c r="X96" s="8">
        <v>65880</v>
      </c>
      <c r="Y96" s="6"/>
      <c r="Z96" s="6"/>
      <c r="AA96" s="6"/>
      <c r="AB96" s="6"/>
    </row>
    <row r="97" spans="1:28" ht="13.8" x14ac:dyDescent="0.3">
      <c r="A97" s="7" t="s">
        <v>99</v>
      </c>
      <c r="B97" s="8">
        <v>688.9</v>
      </c>
      <c r="C97" s="15" t="b">
        <f>IF( AND(foSecStockWatch[[#This Row],[52_high_diff]] &gt;=15,foSecStockWatch[[#This Row],[52_low_diff]] &gt;= 55),foSecStockWatch[[#This Row],[ltp]] &gt;=foSecStockWatch[[#This Row],[max]])</f>
        <v>0</v>
      </c>
      <c r="D97" s="16">
        <f>MAX(foSecStockWatch[[#This Row],[d1high]],foSecStockWatch[[#This Row],[d2high]],foSecStockWatch[[#This Row],[d3high]],foSecStockWatch[[#This Row],[d4high]])</f>
        <v>699</v>
      </c>
      <c r="E97" s="9">
        <v>699</v>
      </c>
      <c r="F97" s="9">
        <v>356</v>
      </c>
      <c r="G97" s="10">
        <f>100-foSecStockWatch[[#This Row],[max]]*100/foSecStockWatch[[#This Row],[52_high]]</f>
        <v>0</v>
      </c>
      <c r="H97" s="11">
        <f>foSecStockWatch[[#This Row],[52_low]]*100/foSecStockWatch[[#This Row],[max]]</f>
        <v>50.929899856938484</v>
      </c>
      <c r="I97" s="8">
        <v>684</v>
      </c>
      <c r="J97" s="8">
        <v>698</v>
      </c>
      <c r="K97" s="8">
        <v>681</v>
      </c>
      <c r="L97" s="8">
        <v>687.85</v>
      </c>
      <c r="M97" s="8">
        <v>672</v>
      </c>
      <c r="N97" s="8">
        <v>684.9</v>
      </c>
      <c r="O97" s="8">
        <v>671.1</v>
      </c>
      <c r="P97" s="8">
        <v>681</v>
      </c>
      <c r="Q97" s="8">
        <v>684.1</v>
      </c>
      <c r="R97" s="8">
        <v>688</v>
      </c>
      <c r="S97" s="8">
        <v>660.1</v>
      </c>
      <c r="T97" s="8">
        <v>669.15</v>
      </c>
      <c r="U97" s="8">
        <v>651</v>
      </c>
      <c r="V97" s="8">
        <v>699</v>
      </c>
      <c r="W97" s="8">
        <v>647</v>
      </c>
      <c r="X97" s="8">
        <v>690</v>
      </c>
      <c r="Y97" s="6"/>
      <c r="Z97" s="6"/>
      <c r="AA97" s="6"/>
      <c r="AB97" s="6"/>
    </row>
    <row r="98" spans="1:28" ht="13.8" x14ac:dyDescent="0.3">
      <c r="A98" s="7" t="s">
        <v>100</v>
      </c>
      <c r="B98" s="8">
        <v>46.45</v>
      </c>
      <c r="C98" s="15" t="b">
        <f>IF( AND(foSecStockWatch[[#This Row],[52_high_diff]] &gt;=15,foSecStockWatch[[#This Row],[52_low_diff]] &gt;= 55),foSecStockWatch[[#This Row],[ltp]] &gt;=foSecStockWatch[[#This Row],[max]])</f>
        <v>0</v>
      </c>
      <c r="D98" s="16">
        <f>MAX(foSecStockWatch[[#This Row],[d1high]],foSecStockWatch[[#This Row],[d2high]],foSecStockWatch[[#This Row],[d3high]],foSecStockWatch[[#This Row],[d4high]])</f>
        <v>48.5</v>
      </c>
      <c r="E98" s="9">
        <v>72.150000000000006</v>
      </c>
      <c r="F98" s="9">
        <v>36.9</v>
      </c>
      <c r="G98" s="10">
        <f>100-foSecStockWatch[[#This Row],[max]]*100/foSecStockWatch[[#This Row],[52_high]]</f>
        <v>32.778932778932784</v>
      </c>
      <c r="H98" s="11">
        <f>foSecStockWatch[[#This Row],[52_low]]*100/foSecStockWatch[[#This Row],[max]]</f>
        <v>76.082474226804123</v>
      </c>
      <c r="I98" s="8">
        <v>46</v>
      </c>
      <c r="J98" s="8">
        <v>47</v>
      </c>
      <c r="K98" s="8">
        <v>45</v>
      </c>
      <c r="L98" s="8">
        <v>46.45</v>
      </c>
      <c r="M98" s="8">
        <v>44</v>
      </c>
      <c r="N98" s="8">
        <v>46.75</v>
      </c>
      <c r="O98" s="8">
        <v>43.85</v>
      </c>
      <c r="P98" s="8">
        <v>46.3</v>
      </c>
      <c r="Q98" s="8">
        <v>46.3</v>
      </c>
      <c r="R98" s="8">
        <v>46.35</v>
      </c>
      <c r="S98" s="8">
        <v>43.5</v>
      </c>
      <c r="T98" s="8">
        <v>43.9</v>
      </c>
      <c r="U98" s="8">
        <v>48.25</v>
      </c>
      <c r="V98" s="8">
        <v>48.5</v>
      </c>
      <c r="W98" s="8">
        <v>46</v>
      </c>
      <c r="X98" s="8">
        <v>47</v>
      </c>
      <c r="Y98" s="6"/>
      <c r="Z98" s="6"/>
      <c r="AA98" s="6"/>
      <c r="AB98" s="6"/>
    </row>
    <row r="99" spans="1:28" ht="13.8" x14ac:dyDescent="0.3">
      <c r="A99" s="7" t="s">
        <v>101</v>
      </c>
      <c r="B99" s="8">
        <v>36.450000000000003</v>
      </c>
      <c r="C99" s="15" t="b">
        <f>IF( AND(foSecStockWatch[[#This Row],[52_high_diff]] &gt;=15,foSecStockWatch[[#This Row],[52_low_diff]] &gt;= 55),foSecStockWatch[[#This Row],[ltp]] &gt;=foSecStockWatch[[#This Row],[max]])</f>
        <v>0</v>
      </c>
      <c r="D99" s="16">
        <f>MAX(foSecStockWatch[[#This Row],[d1high]],foSecStockWatch[[#This Row],[d2high]],foSecStockWatch[[#This Row],[d3high]],foSecStockWatch[[#This Row],[d4high]])</f>
        <v>40</v>
      </c>
      <c r="E99" s="9">
        <v>68.849999999999994</v>
      </c>
      <c r="F99" s="9">
        <v>28.5</v>
      </c>
      <c r="G99" s="10">
        <f>100-foSecStockWatch[[#This Row],[max]]*100/foSecStockWatch[[#This Row],[52_high]]</f>
        <v>41.90268700072621</v>
      </c>
      <c r="H99" s="11">
        <f>foSecStockWatch[[#This Row],[52_low]]*100/foSecStockWatch[[#This Row],[max]]</f>
        <v>71.25</v>
      </c>
      <c r="I99" s="8">
        <v>38</v>
      </c>
      <c r="J99" s="8">
        <v>38</v>
      </c>
      <c r="K99" s="8">
        <v>36</v>
      </c>
      <c r="L99" s="8">
        <v>36.5</v>
      </c>
      <c r="M99" s="8">
        <v>37</v>
      </c>
      <c r="N99" s="8">
        <v>38.5</v>
      </c>
      <c r="O99" s="8">
        <v>36.35</v>
      </c>
      <c r="P99" s="8">
        <v>38.049999999999997</v>
      </c>
      <c r="Q99" s="8">
        <v>39.049999999999997</v>
      </c>
      <c r="R99" s="8">
        <v>39.049999999999997</v>
      </c>
      <c r="S99" s="8">
        <v>36.6</v>
      </c>
      <c r="T99" s="8">
        <v>37.049999999999997</v>
      </c>
      <c r="U99" s="8">
        <v>38.950000000000003</v>
      </c>
      <c r="V99" s="8">
        <v>40</v>
      </c>
      <c r="W99" s="8">
        <v>39</v>
      </c>
      <c r="X99" s="8">
        <v>39</v>
      </c>
      <c r="Y99" s="6"/>
      <c r="Z99" s="6"/>
      <c r="AA99" s="6"/>
      <c r="AB99" s="6"/>
    </row>
    <row r="100" spans="1:28" ht="13.8" x14ac:dyDescent="0.3">
      <c r="A100" s="7" t="s">
        <v>102</v>
      </c>
      <c r="B100" s="8">
        <v>58.35</v>
      </c>
      <c r="C100" s="15" t="b">
        <f>IF( AND(foSecStockWatch[[#This Row],[52_high_diff]] &gt;=15,foSecStockWatch[[#This Row],[52_low_diff]] &gt;= 55),foSecStockWatch[[#This Row],[ltp]] &gt;=foSecStockWatch[[#This Row],[max]])</f>
        <v>0</v>
      </c>
      <c r="D100" s="16">
        <f>MAX(foSecStockWatch[[#This Row],[d1high]],foSecStockWatch[[#This Row],[d2high]],foSecStockWatch[[#This Row],[d3high]],foSecStockWatch[[#This Row],[d4high]])</f>
        <v>68.8</v>
      </c>
      <c r="E100" s="9">
        <v>119.2</v>
      </c>
      <c r="F100" s="9">
        <v>48.4</v>
      </c>
      <c r="G100" s="10">
        <f>100-foSecStockWatch[[#This Row],[max]]*100/foSecStockWatch[[#This Row],[52_high]]</f>
        <v>42.281879194630875</v>
      </c>
      <c r="H100" s="11">
        <f>foSecStockWatch[[#This Row],[52_low]]*100/foSecStockWatch[[#This Row],[max]]</f>
        <v>70.348837209302332</v>
      </c>
      <c r="I100" s="8">
        <v>62</v>
      </c>
      <c r="J100" s="8">
        <v>62.35</v>
      </c>
      <c r="K100" s="8">
        <v>58</v>
      </c>
      <c r="L100" s="8">
        <v>58.35</v>
      </c>
      <c r="M100" s="8">
        <v>61.8</v>
      </c>
      <c r="N100" s="8">
        <v>63.7</v>
      </c>
      <c r="O100" s="8">
        <v>59.95</v>
      </c>
      <c r="P100" s="8">
        <v>61.75</v>
      </c>
      <c r="Q100" s="8">
        <v>64.75</v>
      </c>
      <c r="R100" s="8">
        <v>64.8</v>
      </c>
      <c r="S100" s="8">
        <v>60.3</v>
      </c>
      <c r="T100" s="8">
        <v>61.45</v>
      </c>
      <c r="U100" s="8">
        <v>67.849999999999994</v>
      </c>
      <c r="V100" s="8">
        <v>68.8</v>
      </c>
      <c r="W100" s="8">
        <v>64</v>
      </c>
      <c r="X100" s="8">
        <v>65</v>
      </c>
      <c r="Y100" s="6"/>
      <c r="Z100" s="6"/>
      <c r="AA100" s="6"/>
      <c r="AB100" s="6"/>
    </row>
    <row r="101" spans="1:28" ht="13.8" x14ac:dyDescent="0.3">
      <c r="A101" s="7" t="s">
        <v>103</v>
      </c>
      <c r="B101" s="8">
        <v>13720</v>
      </c>
      <c r="C101" s="15" t="b">
        <f>IF( AND(foSecStockWatch[[#This Row],[52_high_diff]] &gt;=15,foSecStockWatch[[#This Row],[52_low_diff]] &gt;= 55),foSecStockWatch[[#This Row],[ltp]] &gt;=foSecStockWatch[[#This Row],[max]])</f>
        <v>0</v>
      </c>
      <c r="D101" s="16">
        <f>MAX(foSecStockWatch[[#This Row],[d1high]],foSecStockWatch[[#This Row],[d2high]],foSecStockWatch[[#This Row],[d3high]],foSecStockWatch[[#This Row],[d4high]])</f>
        <v>14144</v>
      </c>
      <c r="E101" s="9">
        <v>14144</v>
      </c>
      <c r="F101" s="9">
        <v>9047.0499999999993</v>
      </c>
      <c r="G101" s="10">
        <f>100-foSecStockWatch[[#This Row],[max]]*100/foSecStockWatch[[#This Row],[52_high]]</f>
        <v>0</v>
      </c>
      <c r="H101" s="11">
        <f>foSecStockWatch[[#This Row],[52_low]]*100/foSecStockWatch[[#This Row],[max]]</f>
        <v>63.963871606334834</v>
      </c>
      <c r="I101" s="8">
        <v>13840</v>
      </c>
      <c r="J101" s="8">
        <v>13898.15</v>
      </c>
      <c r="K101" s="8">
        <v>13600</v>
      </c>
      <c r="L101" s="8">
        <v>13740.9</v>
      </c>
      <c r="M101" s="8">
        <v>13545</v>
      </c>
      <c r="N101" s="8">
        <v>14144</v>
      </c>
      <c r="O101" s="8">
        <v>13525.05</v>
      </c>
      <c r="P101" s="8">
        <v>13934.6</v>
      </c>
      <c r="Q101" s="8">
        <v>13424</v>
      </c>
      <c r="R101" s="8">
        <v>13573</v>
      </c>
      <c r="S101" s="8">
        <v>13305.1</v>
      </c>
      <c r="T101" s="8">
        <v>13458.5</v>
      </c>
      <c r="U101" s="8">
        <v>13720</v>
      </c>
      <c r="V101" s="8">
        <v>13800</v>
      </c>
      <c r="W101" s="8">
        <v>13310</v>
      </c>
      <c r="X101" s="8">
        <v>13431</v>
      </c>
      <c r="Y101" s="6"/>
      <c r="Z101" s="6"/>
      <c r="AA101" s="6"/>
      <c r="AB101" s="6"/>
    </row>
    <row r="102" spans="1:28" ht="13.8" x14ac:dyDescent="0.3">
      <c r="A102" s="7" t="s">
        <v>104</v>
      </c>
      <c r="B102" s="8">
        <v>1394</v>
      </c>
      <c r="C102" s="15" t="b">
        <f>IF( AND(foSecStockWatch[[#This Row],[52_high_diff]] &gt;=15,foSecStockWatch[[#This Row],[52_low_diff]] &gt;= 55),foSecStockWatch[[#This Row],[ltp]] &gt;=foSecStockWatch[[#This Row],[max]])</f>
        <v>0</v>
      </c>
      <c r="D102" s="16">
        <f>MAX(foSecStockWatch[[#This Row],[d1high]],foSecStockWatch[[#This Row],[d2high]],foSecStockWatch[[#This Row],[d3high]],foSecStockWatch[[#This Row],[d4high]])</f>
        <v>1453.1</v>
      </c>
      <c r="E102" s="9">
        <v>1545</v>
      </c>
      <c r="F102" s="9">
        <v>1030.5999999999999</v>
      </c>
      <c r="G102" s="10">
        <f>100-foSecStockWatch[[#This Row],[max]]*100/foSecStockWatch[[#This Row],[52_high]]</f>
        <v>5.9482200647249215</v>
      </c>
      <c r="H102" s="11">
        <f>foSecStockWatch[[#This Row],[52_low]]*100/foSecStockWatch[[#This Row],[max]]</f>
        <v>70.924230954511046</v>
      </c>
      <c r="I102" s="8">
        <v>1355</v>
      </c>
      <c r="J102" s="8">
        <v>1408.3</v>
      </c>
      <c r="K102" s="8">
        <v>1355</v>
      </c>
      <c r="L102" s="8">
        <v>1394.05</v>
      </c>
      <c r="M102" s="8">
        <v>1400</v>
      </c>
      <c r="N102" s="8">
        <v>1414</v>
      </c>
      <c r="O102" s="8">
        <v>1382.3</v>
      </c>
      <c r="P102" s="8">
        <v>1389.4</v>
      </c>
      <c r="Q102" s="8">
        <v>1437</v>
      </c>
      <c r="R102" s="8">
        <v>1437</v>
      </c>
      <c r="S102" s="8">
        <v>1398</v>
      </c>
      <c r="T102" s="8">
        <v>1406.2</v>
      </c>
      <c r="U102" s="8">
        <v>1424</v>
      </c>
      <c r="V102" s="8">
        <v>1453.1</v>
      </c>
      <c r="W102" s="8">
        <v>1401</v>
      </c>
      <c r="X102" s="8">
        <v>1429</v>
      </c>
      <c r="Y102" s="6"/>
      <c r="Z102" s="6"/>
      <c r="AA102" s="6"/>
      <c r="AB102" s="6"/>
    </row>
    <row r="103" spans="1:28" ht="13.8" x14ac:dyDescent="0.3">
      <c r="A103" s="7" t="s">
        <v>105</v>
      </c>
      <c r="B103" s="8">
        <v>91.3</v>
      </c>
      <c r="C103" s="15" t="b">
        <f>IF( AND(foSecStockWatch[[#This Row],[52_high_diff]] &gt;=15,foSecStockWatch[[#This Row],[52_low_diff]] &gt;= 55),foSecStockWatch[[#This Row],[ltp]] &gt;=foSecStockWatch[[#This Row],[max]])</f>
        <v>0</v>
      </c>
      <c r="D103" s="16">
        <f>MAX(foSecStockWatch[[#This Row],[d1high]],foSecStockWatch[[#This Row],[d2high]],foSecStockWatch[[#This Row],[d3high]],foSecStockWatch[[#This Row],[d4high]])</f>
        <v>96.5</v>
      </c>
      <c r="E103" s="9">
        <v>120.55</v>
      </c>
      <c r="F103" s="9">
        <v>74.8</v>
      </c>
      <c r="G103" s="10">
        <f>100-foSecStockWatch[[#This Row],[max]]*100/foSecStockWatch[[#This Row],[52_high]]</f>
        <v>19.950228121111564</v>
      </c>
      <c r="H103" s="11">
        <f>foSecStockWatch[[#This Row],[52_low]]*100/foSecStockWatch[[#This Row],[max]]</f>
        <v>77.512953367875653</v>
      </c>
      <c r="I103" s="8">
        <v>94</v>
      </c>
      <c r="J103" s="8">
        <v>96.5</v>
      </c>
      <c r="K103" s="8">
        <v>91</v>
      </c>
      <c r="L103" s="8">
        <v>91.5</v>
      </c>
      <c r="M103" s="8">
        <v>85.7</v>
      </c>
      <c r="N103" s="8">
        <v>91.4</v>
      </c>
      <c r="O103" s="8">
        <v>85.6</v>
      </c>
      <c r="P103" s="8">
        <v>90.9</v>
      </c>
      <c r="Q103" s="8">
        <v>89</v>
      </c>
      <c r="R103" s="8">
        <v>89.3</v>
      </c>
      <c r="S103" s="8">
        <v>85</v>
      </c>
      <c r="T103" s="8">
        <v>85.6</v>
      </c>
      <c r="U103" s="8">
        <v>91.75</v>
      </c>
      <c r="V103" s="8">
        <v>91.9</v>
      </c>
      <c r="W103" s="8">
        <v>89</v>
      </c>
      <c r="X103" s="8">
        <v>90</v>
      </c>
      <c r="Y103" s="6"/>
      <c r="Z103" s="6"/>
      <c r="AA103" s="6"/>
      <c r="AB103" s="6"/>
    </row>
    <row r="104" spans="1:28" ht="13.8" x14ac:dyDescent="0.3">
      <c r="A104" s="7" t="s">
        <v>106</v>
      </c>
      <c r="B104" s="8">
        <v>117.1</v>
      </c>
      <c r="C104" s="15" t="b">
        <f>IF( AND(foSecStockWatch[[#This Row],[52_high_diff]] &gt;=15,foSecStockWatch[[#This Row],[52_low_diff]] &gt;= 55),foSecStockWatch[[#This Row],[ltp]] &gt;=foSecStockWatch[[#This Row],[max]])</f>
        <v>0</v>
      </c>
      <c r="D104" s="16">
        <f>MAX(foSecStockWatch[[#This Row],[d1high]],foSecStockWatch[[#This Row],[d2high]],foSecStockWatch[[#This Row],[d3high]],foSecStockWatch[[#This Row],[d4high]])</f>
        <v>119.1</v>
      </c>
      <c r="E104" s="9">
        <v>145.85</v>
      </c>
      <c r="F104" s="9">
        <v>106.67</v>
      </c>
      <c r="G104" s="10">
        <f>100-foSecStockWatch[[#This Row],[max]]*100/foSecStockWatch[[#This Row],[52_high]]</f>
        <v>18.340761055879327</v>
      </c>
      <c r="H104" s="11">
        <f>foSecStockWatch[[#This Row],[52_low]]*100/foSecStockWatch[[#This Row],[max]]</f>
        <v>89.563392107472723</v>
      </c>
      <c r="I104" s="8">
        <v>118</v>
      </c>
      <c r="J104" s="8">
        <v>119.1</v>
      </c>
      <c r="K104" s="8">
        <v>116</v>
      </c>
      <c r="L104" s="8">
        <v>117.05</v>
      </c>
      <c r="M104" s="8">
        <v>117.25</v>
      </c>
      <c r="N104" s="8">
        <v>118.7</v>
      </c>
      <c r="O104" s="8">
        <v>115.95</v>
      </c>
      <c r="P104" s="8">
        <v>116.55</v>
      </c>
      <c r="Q104" s="8">
        <v>115.6</v>
      </c>
      <c r="R104" s="8">
        <v>118.6</v>
      </c>
      <c r="S104" s="8">
        <v>115.05</v>
      </c>
      <c r="T104" s="8">
        <v>116.9</v>
      </c>
      <c r="U104" s="8">
        <v>116.3</v>
      </c>
      <c r="V104" s="8">
        <v>116.8</v>
      </c>
      <c r="W104" s="8">
        <v>114</v>
      </c>
      <c r="X104" s="8">
        <v>115</v>
      </c>
      <c r="Y104" s="6"/>
      <c r="Z104" s="6"/>
      <c r="AA104" s="6"/>
      <c r="AB104" s="6"/>
    </row>
    <row r="105" spans="1:28" ht="13.8" x14ac:dyDescent="0.3">
      <c r="A105" s="7" t="s">
        <v>107</v>
      </c>
      <c r="B105" s="8">
        <v>147.19999999999999</v>
      </c>
      <c r="C105" s="15" t="b">
        <f>IF( AND(foSecStockWatch[[#This Row],[52_high_diff]] &gt;=15,foSecStockWatch[[#This Row],[52_low_diff]] &gt;= 55),foSecStockWatch[[#This Row],[ltp]] &gt;=foSecStockWatch[[#This Row],[max]])</f>
        <v>0</v>
      </c>
      <c r="D105" s="16">
        <f>MAX(foSecStockWatch[[#This Row],[d1high]],foSecStockWatch[[#This Row],[d2high]],foSecStockWatch[[#This Row],[d3high]],foSecStockWatch[[#This Row],[d4high]])</f>
        <v>153.5</v>
      </c>
      <c r="E105" s="9">
        <v>225</v>
      </c>
      <c r="F105" s="9">
        <v>139.65</v>
      </c>
      <c r="G105" s="10">
        <f>100-foSecStockWatch[[#This Row],[max]]*100/foSecStockWatch[[#This Row],[52_high]]</f>
        <v>31.777777777777771</v>
      </c>
      <c r="H105" s="11">
        <f>foSecStockWatch[[#This Row],[52_low]]*100/foSecStockWatch[[#This Row],[max]]</f>
        <v>90.977198697068403</v>
      </c>
      <c r="I105" s="8">
        <v>149</v>
      </c>
      <c r="J105" s="8">
        <v>149.80000000000001</v>
      </c>
      <c r="K105" s="8">
        <v>146</v>
      </c>
      <c r="L105" s="8">
        <v>146.85</v>
      </c>
      <c r="M105" s="8">
        <v>146</v>
      </c>
      <c r="N105" s="8">
        <v>149.9</v>
      </c>
      <c r="O105" s="8">
        <v>145.55000000000001</v>
      </c>
      <c r="P105" s="8">
        <v>148.5</v>
      </c>
      <c r="Q105" s="8">
        <v>147.94999999999999</v>
      </c>
      <c r="R105" s="8">
        <v>148.30000000000001</v>
      </c>
      <c r="S105" s="8">
        <v>145.25</v>
      </c>
      <c r="T105" s="8">
        <v>145.85</v>
      </c>
      <c r="U105" s="8">
        <v>152.85</v>
      </c>
      <c r="V105" s="8">
        <v>153.5</v>
      </c>
      <c r="W105" s="8">
        <v>147</v>
      </c>
      <c r="X105" s="8">
        <v>148</v>
      </c>
      <c r="Y105" s="6"/>
      <c r="Z105" s="6"/>
      <c r="AA105" s="6"/>
      <c r="AB105" s="6"/>
    </row>
    <row r="106" spans="1:28" ht="13.8" x14ac:dyDescent="0.3">
      <c r="A106" s="7" t="s">
        <v>108</v>
      </c>
      <c r="B106" s="8">
        <v>131.19999999999999</v>
      </c>
      <c r="C106" s="15" t="b">
        <f>IF( AND(foSecStockWatch[[#This Row],[52_high_diff]] &gt;=15,foSecStockWatch[[#This Row],[52_low_diff]] &gt;= 55),foSecStockWatch[[#This Row],[ltp]] &gt;=foSecStockWatch[[#This Row],[max]])</f>
        <v>0</v>
      </c>
      <c r="D106" s="16">
        <f>MAX(foSecStockWatch[[#This Row],[d1high]],foSecStockWatch[[#This Row],[d2high]],foSecStockWatch[[#This Row],[d3high]],foSecStockWatch[[#This Row],[d4high]])</f>
        <v>139.80000000000001</v>
      </c>
      <c r="E106" s="9">
        <v>184.8</v>
      </c>
      <c r="F106" s="9">
        <v>115.55</v>
      </c>
      <c r="G106" s="10">
        <f>100-foSecStockWatch[[#This Row],[max]]*100/foSecStockWatch[[#This Row],[52_high]]</f>
        <v>24.350649350649348</v>
      </c>
      <c r="H106" s="11">
        <f>foSecStockWatch[[#This Row],[52_low]]*100/foSecStockWatch[[#This Row],[max]]</f>
        <v>82.653791130185979</v>
      </c>
      <c r="I106" s="8">
        <v>136</v>
      </c>
      <c r="J106" s="8">
        <v>136.1</v>
      </c>
      <c r="K106" s="8">
        <v>130</v>
      </c>
      <c r="L106" s="8">
        <v>131.5</v>
      </c>
      <c r="M106" s="8">
        <v>131.80000000000001</v>
      </c>
      <c r="N106" s="8">
        <v>138.05000000000001</v>
      </c>
      <c r="O106" s="8">
        <v>131.19999999999999</v>
      </c>
      <c r="P106" s="8">
        <v>137.05000000000001</v>
      </c>
      <c r="Q106" s="8">
        <v>132</v>
      </c>
      <c r="R106" s="8">
        <v>133.65</v>
      </c>
      <c r="S106" s="8">
        <v>130.69999999999999</v>
      </c>
      <c r="T106" s="8">
        <v>131.44999999999999</v>
      </c>
      <c r="U106" s="8">
        <v>136.25</v>
      </c>
      <c r="V106" s="8">
        <v>139.80000000000001</v>
      </c>
      <c r="W106" s="8">
        <v>133</v>
      </c>
      <c r="X106" s="8">
        <v>134</v>
      </c>
      <c r="Y106" s="6"/>
      <c r="Z106" s="6"/>
      <c r="AA106" s="6"/>
      <c r="AB106" s="6"/>
    </row>
    <row r="107" spans="1:28" ht="13.8" x14ac:dyDescent="0.3">
      <c r="A107" s="7" t="s">
        <v>109</v>
      </c>
      <c r="B107" s="8">
        <v>22320</v>
      </c>
      <c r="C107" s="15" t="b">
        <f>IF( AND(foSecStockWatch[[#This Row],[52_high_diff]] &gt;=15,foSecStockWatch[[#This Row],[52_low_diff]] &gt;= 55),foSecStockWatch[[#This Row],[ltp]] &gt;=foSecStockWatch[[#This Row],[max]])</f>
        <v>0</v>
      </c>
      <c r="D107" s="16">
        <f>MAX(foSecStockWatch[[#This Row],[d1high]],foSecStockWatch[[#This Row],[d2high]],foSecStockWatch[[#This Row],[d3high]],foSecStockWatch[[#This Row],[d4high]])</f>
        <v>24186.400000000001</v>
      </c>
      <c r="E107" s="9">
        <v>33682.949999999997</v>
      </c>
      <c r="F107" s="9">
        <v>17150</v>
      </c>
      <c r="G107" s="10">
        <f>100-foSecStockWatch[[#This Row],[max]]*100/foSecStockWatch[[#This Row],[52_high]]</f>
        <v>28.193937882519194</v>
      </c>
      <c r="H107" s="11">
        <f>foSecStockWatch[[#This Row],[52_low]]*100/foSecStockWatch[[#This Row],[max]]</f>
        <v>70.907617504051856</v>
      </c>
      <c r="I107" s="8">
        <v>22022</v>
      </c>
      <c r="J107" s="8">
        <v>22500</v>
      </c>
      <c r="K107" s="8">
        <v>21801</v>
      </c>
      <c r="L107" s="8">
        <v>22322.7</v>
      </c>
      <c r="M107" s="8">
        <v>22100</v>
      </c>
      <c r="N107" s="8">
        <v>22600</v>
      </c>
      <c r="O107" s="8">
        <v>21800</v>
      </c>
      <c r="P107" s="8">
        <v>22021.55</v>
      </c>
      <c r="Q107" s="8">
        <v>23101</v>
      </c>
      <c r="R107" s="8">
        <v>23299.9</v>
      </c>
      <c r="S107" s="8">
        <v>21840</v>
      </c>
      <c r="T107" s="8">
        <v>22255.4</v>
      </c>
      <c r="U107" s="8">
        <v>23801</v>
      </c>
      <c r="V107" s="8">
        <v>24186.400000000001</v>
      </c>
      <c r="W107" s="8">
        <v>22930</v>
      </c>
      <c r="X107" s="8">
        <v>23359</v>
      </c>
      <c r="Y107" s="6"/>
      <c r="Z107" s="6"/>
      <c r="AA107" s="6"/>
      <c r="AB107" s="6"/>
    </row>
    <row r="108" spans="1:28" ht="13.8" x14ac:dyDescent="0.3">
      <c r="A108" s="7" t="s">
        <v>110</v>
      </c>
      <c r="B108" s="8">
        <v>1718.1</v>
      </c>
      <c r="C108" s="15" t="b">
        <f>IF( AND(foSecStockWatch[[#This Row],[52_high_diff]] &gt;=15,foSecStockWatch[[#This Row],[52_low_diff]] &gt;= 55),foSecStockWatch[[#This Row],[ltp]] &gt;=foSecStockWatch[[#This Row],[max]])</f>
        <v>0</v>
      </c>
      <c r="D108" s="16">
        <f>MAX(foSecStockWatch[[#This Row],[d1high]],foSecStockWatch[[#This Row],[d2high]],foSecStockWatch[[#This Row],[d3high]],foSecStockWatch[[#This Row],[d4high]])</f>
        <v>1891.65</v>
      </c>
      <c r="E108" s="9">
        <v>2787.7</v>
      </c>
      <c r="F108" s="9">
        <v>1652.35</v>
      </c>
      <c r="G108" s="10">
        <f>100-foSecStockWatch[[#This Row],[max]]*100/foSecStockWatch[[#This Row],[52_high]]</f>
        <v>32.142985256663195</v>
      </c>
      <c r="H108" s="11">
        <f>foSecStockWatch[[#This Row],[52_low]]*100/foSecStockWatch[[#This Row],[max]]</f>
        <v>87.349668279015674</v>
      </c>
      <c r="I108" s="8">
        <v>1825</v>
      </c>
      <c r="J108" s="8">
        <v>1825</v>
      </c>
      <c r="K108" s="8">
        <v>1710</v>
      </c>
      <c r="L108" s="8">
        <v>1726.6</v>
      </c>
      <c r="M108" s="8">
        <v>1833.35</v>
      </c>
      <c r="N108" s="8">
        <v>1870</v>
      </c>
      <c r="O108" s="8">
        <v>1831</v>
      </c>
      <c r="P108" s="8">
        <v>1859.55</v>
      </c>
      <c r="Q108" s="8">
        <v>1835</v>
      </c>
      <c r="R108" s="8">
        <v>1889.95</v>
      </c>
      <c r="S108" s="8">
        <v>1812.2</v>
      </c>
      <c r="T108" s="8">
        <v>1824.25</v>
      </c>
      <c r="U108" s="8">
        <v>1834.7</v>
      </c>
      <c r="V108" s="8">
        <v>1891.65</v>
      </c>
      <c r="W108" s="8">
        <v>1810</v>
      </c>
      <c r="X108" s="8">
        <v>1849</v>
      </c>
      <c r="Y108" s="6"/>
      <c r="Z108" s="6"/>
      <c r="AA108" s="6"/>
      <c r="AB108" s="6"/>
    </row>
    <row r="109" spans="1:28" ht="13.8" x14ac:dyDescent="0.3">
      <c r="A109" s="7" t="s">
        <v>111</v>
      </c>
      <c r="B109" s="8">
        <v>260.14999999999998</v>
      </c>
      <c r="C109" s="15" t="b">
        <f>IF( AND(foSecStockWatch[[#This Row],[52_high_diff]] &gt;=15,foSecStockWatch[[#This Row],[52_low_diff]] &gt;= 55),foSecStockWatch[[#This Row],[ltp]] &gt;=foSecStockWatch[[#This Row],[max]])</f>
        <v>0</v>
      </c>
      <c r="D109" s="16">
        <f>MAX(foSecStockWatch[[#This Row],[d1high]],foSecStockWatch[[#This Row],[d2high]],foSecStockWatch[[#This Row],[d3high]],foSecStockWatch[[#This Row],[d4high]])</f>
        <v>264.95</v>
      </c>
      <c r="E109" s="9">
        <v>299</v>
      </c>
      <c r="F109" s="9">
        <v>203.4</v>
      </c>
      <c r="G109" s="10">
        <f>100-foSecStockWatch[[#This Row],[max]]*100/foSecStockWatch[[#This Row],[52_high]]</f>
        <v>11.38795986622074</v>
      </c>
      <c r="H109" s="11">
        <f>foSecStockWatch[[#This Row],[52_low]]*100/foSecStockWatch[[#This Row],[max]]</f>
        <v>76.76920173617664</v>
      </c>
      <c r="I109" s="8">
        <v>258</v>
      </c>
      <c r="J109" s="8">
        <v>263.55</v>
      </c>
      <c r="K109" s="8">
        <v>258</v>
      </c>
      <c r="L109" s="8">
        <v>260.5</v>
      </c>
      <c r="M109" s="8">
        <v>260</v>
      </c>
      <c r="N109" s="8">
        <v>260.10000000000002</v>
      </c>
      <c r="O109" s="8">
        <v>256.25</v>
      </c>
      <c r="P109" s="8">
        <v>258.89999999999998</v>
      </c>
      <c r="Q109" s="8">
        <v>256.25</v>
      </c>
      <c r="R109" s="8">
        <v>259.64999999999998</v>
      </c>
      <c r="S109" s="8">
        <v>254.5</v>
      </c>
      <c r="T109" s="8">
        <v>258.5</v>
      </c>
      <c r="U109" s="8">
        <v>257.05</v>
      </c>
      <c r="V109" s="8">
        <v>264.95</v>
      </c>
      <c r="W109" s="8">
        <v>254</v>
      </c>
      <c r="X109" s="8">
        <v>256</v>
      </c>
      <c r="Y109" s="6"/>
      <c r="Z109" s="6"/>
      <c r="AA109" s="6"/>
      <c r="AB109" s="6"/>
    </row>
    <row r="110" spans="1:28" ht="13.8" x14ac:dyDescent="0.3">
      <c r="A110" s="7" t="s">
        <v>112</v>
      </c>
      <c r="B110" s="8">
        <v>99.4</v>
      </c>
      <c r="C110" s="15" t="b">
        <f>IF( AND(foSecStockWatch[[#This Row],[52_high_diff]] &gt;=15,foSecStockWatch[[#This Row],[52_low_diff]] &gt;= 55),foSecStockWatch[[#This Row],[ltp]] &gt;=foSecStockWatch[[#This Row],[max]])</f>
        <v>0</v>
      </c>
      <c r="D110" s="16">
        <f>MAX(foSecStockWatch[[#This Row],[d1high]],foSecStockWatch[[#This Row],[d2high]],foSecStockWatch[[#This Row],[d3high]],foSecStockWatch[[#This Row],[d4high]])</f>
        <v>106.8</v>
      </c>
      <c r="E110" s="9">
        <v>138.75</v>
      </c>
      <c r="F110" s="9">
        <v>72.25</v>
      </c>
      <c r="G110" s="10">
        <f>100-foSecStockWatch[[#This Row],[max]]*100/foSecStockWatch[[#This Row],[52_high]]</f>
        <v>23.027027027027032</v>
      </c>
      <c r="H110" s="11">
        <f>foSecStockWatch[[#This Row],[52_low]]*100/foSecStockWatch[[#This Row],[max]]</f>
        <v>67.649812734082403</v>
      </c>
      <c r="I110" s="8">
        <v>101</v>
      </c>
      <c r="J110" s="8">
        <v>102.2</v>
      </c>
      <c r="K110" s="8">
        <v>99</v>
      </c>
      <c r="L110" s="8">
        <v>100.2</v>
      </c>
      <c r="M110" s="8">
        <v>101.45</v>
      </c>
      <c r="N110" s="8">
        <v>101.75</v>
      </c>
      <c r="O110" s="8">
        <v>99.65</v>
      </c>
      <c r="P110" s="8">
        <v>100.4</v>
      </c>
      <c r="Q110" s="8">
        <v>103.8</v>
      </c>
      <c r="R110" s="8">
        <v>103.8</v>
      </c>
      <c r="S110" s="8">
        <v>100.1</v>
      </c>
      <c r="T110" s="8">
        <v>100.55</v>
      </c>
      <c r="U110" s="8">
        <v>105.7</v>
      </c>
      <c r="V110" s="8">
        <v>106.8</v>
      </c>
      <c r="W110" s="8">
        <v>103</v>
      </c>
      <c r="X110" s="8">
        <v>104</v>
      </c>
      <c r="Y110" s="6"/>
      <c r="Z110" s="6"/>
      <c r="AA110" s="6"/>
      <c r="AB110" s="6"/>
    </row>
    <row r="111" spans="1:28" ht="13.8" x14ac:dyDescent="0.3">
      <c r="A111" s="7" t="s">
        <v>113</v>
      </c>
      <c r="B111" s="8">
        <v>1470</v>
      </c>
      <c r="C111" s="15" t="b">
        <f>IF( AND(foSecStockWatch[[#This Row],[52_high_diff]] &gt;=15,foSecStockWatch[[#This Row],[52_low_diff]] &gt;= 55),foSecStockWatch[[#This Row],[ltp]] &gt;=foSecStockWatch[[#This Row],[max]])</f>
        <v>0</v>
      </c>
      <c r="D111" s="16">
        <f>MAX(foSecStockWatch[[#This Row],[d1high]],foSecStockWatch[[#This Row],[d2high]],foSecStockWatch[[#This Row],[d3high]],foSecStockWatch[[#This Row],[d4high]])</f>
        <v>1493.5</v>
      </c>
      <c r="E111" s="9">
        <v>1493.5</v>
      </c>
      <c r="F111" s="9">
        <v>895</v>
      </c>
      <c r="G111" s="10">
        <f>100-foSecStockWatch[[#This Row],[max]]*100/foSecStockWatch[[#This Row],[52_high]]</f>
        <v>0</v>
      </c>
      <c r="H111" s="11">
        <f>foSecStockWatch[[#This Row],[52_low]]*100/foSecStockWatch[[#This Row],[max]]</f>
        <v>59.926347505858722</v>
      </c>
      <c r="I111" s="8">
        <v>1450</v>
      </c>
      <c r="J111" s="8">
        <v>1489.8</v>
      </c>
      <c r="K111" s="8">
        <v>1440</v>
      </c>
      <c r="L111" s="8">
        <v>1476.8</v>
      </c>
      <c r="M111" s="8">
        <v>1442.2</v>
      </c>
      <c r="N111" s="8">
        <v>1461.8</v>
      </c>
      <c r="O111" s="8">
        <v>1437.9</v>
      </c>
      <c r="P111" s="8">
        <v>1454.1</v>
      </c>
      <c r="Q111" s="8">
        <v>1456.8</v>
      </c>
      <c r="R111" s="8">
        <v>1456.8</v>
      </c>
      <c r="S111" s="8">
        <v>1411.1</v>
      </c>
      <c r="T111" s="8">
        <v>1438.7</v>
      </c>
      <c r="U111" s="8">
        <v>1492.7</v>
      </c>
      <c r="V111" s="8">
        <v>1493.5</v>
      </c>
      <c r="W111" s="8">
        <v>1451</v>
      </c>
      <c r="X111" s="8">
        <v>1457</v>
      </c>
      <c r="Y111" s="6"/>
      <c r="Z111" s="6"/>
      <c r="AA111" s="6"/>
      <c r="AB111" s="6"/>
    </row>
    <row r="112" spans="1:28" ht="13.8" x14ac:dyDescent="0.3">
      <c r="A112" s="7" t="s">
        <v>114</v>
      </c>
      <c r="B112" s="8">
        <v>62.85</v>
      </c>
      <c r="C112" s="15" t="b">
        <f>IF( AND(foSecStockWatch[[#This Row],[52_high_diff]] &gt;=15,foSecStockWatch[[#This Row],[52_low_diff]] &gt;= 55),foSecStockWatch[[#This Row],[ltp]] &gt;=foSecStockWatch[[#This Row],[max]])</f>
        <v>0</v>
      </c>
      <c r="D112" s="16">
        <f>MAX(foSecStockWatch[[#This Row],[d1high]],foSecStockWatch[[#This Row],[d2high]],foSecStockWatch[[#This Row],[d3high]],foSecStockWatch[[#This Row],[d4high]])</f>
        <v>67.099999999999994</v>
      </c>
      <c r="E112" s="9">
        <v>99.9</v>
      </c>
      <c r="F112" s="9">
        <v>58.45</v>
      </c>
      <c r="G112" s="10">
        <f>100-foSecStockWatch[[#This Row],[max]]*100/foSecStockWatch[[#This Row],[52_high]]</f>
        <v>32.83283283283285</v>
      </c>
      <c r="H112" s="11">
        <f>foSecStockWatch[[#This Row],[52_low]]*100/foSecStockWatch[[#This Row],[max]]</f>
        <v>87.108792846497778</v>
      </c>
      <c r="I112" s="8">
        <v>63</v>
      </c>
      <c r="J112" s="8">
        <v>63.7</v>
      </c>
      <c r="K112" s="8">
        <v>62</v>
      </c>
      <c r="L112" s="8">
        <v>62.85</v>
      </c>
      <c r="M112" s="8">
        <v>63.6</v>
      </c>
      <c r="N112" s="8">
        <v>65.599999999999994</v>
      </c>
      <c r="O112" s="8">
        <v>62.6</v>
      </c>
      <c r="P112" s="8">
        <v>62.8</v>
      </c>
      <c r="Q112" s="8">
        <v>65.5</v>
      </c>
      <c r="R112" s="8">
        <v>65.599999999999994</v>
      </c>
      <c r="S112" s="8">
        <v>62.65</v>
      </c>
      <c r="T112" s="8">
        <v>63.3</v>
      </c>
      <c r="U112" s="8">
        <v>66.5</v>
      </c>
      <c r="V112" s="8">
        <v>67.099999999999994</v>
      </c>
      <c r="W112" s="8">
        <v>66</v>
      </c>
      <c r="X112" s="8">
        <v>66</v>
      </c>
      <c r="Y112" s="6"/>
      <c r="Z112" s="6"/>
      <c r="AA112" s="6"/>
      <c r="AB112" s="6"/>
    </row>
    <row r="113" spans="1:28" ht="13.8" x14ac:dyDescent="0.3">
      <c r="A113" s="7" t="s">
        <v>115</v>
      </c>
      <c r="B113" s="8">
        <v>197.7</v>
      </c>
      <c r="C113" s="15" t="b">
        <f>IF( AND(foSecStockWatch[[#This Row],[52_high_diff]] &gt;=15,foSecStockWatch[[#This Row],[52_low_diff]] &gt;= 55),foSecStockWatch[[#This Row],[ltp]] &gt;=foSecStockWatch[[#This Row],[max]])</f>
        <v>0</v>
      </c>
      <c r="D113" s="16">
        <f>MAX(foSecStockWatch[[#This Row],[d1high]],foSecStockWatch[[#This Row],[d2high]],foSecStockWatch[[#This Row],[d3high]],foSecStockWatch[[#This Row],[d4high]])</f>
        <v>203.4</v>
      </c>
      <c r="E113" s="9">
        <v>216.25</v>
      </c>
      <c r="F113" s="9">
        <v>172.5</v>
      </c>
      <c r="G113" s="10">
        <f>100-foSecStockWatch[[#This Row],[max]]*100/foSecStockWatch[[#This Row],[52_high]]</f>
        <v>5.9421965317919074</v>
      </c>
      <c r="H113" s="11">
        <f>foSecStockWatch[[#This Row],[52_low]]*100/foSecStockWatch[[#This Row],[max]]</f>
        <v>84.808259587020643</v>
      </c>
      <c r="I113" s="8">
        <v>198</v>
      </c>
      <c r="J113" s="8">
        <v>199.75</v>
      </c>
      <c r="K113" s="8">
        <v>196</v>
      </c>
      <c r="L113" s="8">
        <v>198.1</v>
      </c>
      <c r="M113" s="8">
        <v>199.95</v>
      </c>
      <c r="N113" s="8">
        <v>201.4</v>
      </c>
      <c r="O113" s="8">
        <v>197.1</v>
      </c>
      <c r="P113" s="8">
        <v>199.25</v>
      </c>
      <c r="Q113" s="8">
        <v>193.5</v>
      </c>
      <c r="R113" s="8">
        <v>203.4</v>
      </c>
      <c r="S113" s="8">
        <v>193.1</v>
      </c>
      <c r="T113" s="8">
        <v>198.75</v>
      </c>
      <c r="U113" s="8">
        <v>187.9</v>
      </c>
      <c r="V113" s="8">
        <v>191.95</v>
      </c>
      <c r="W113" s="8">
        <v>185</v>
      </c>
      <c r="X113" s="8">
        <v>190</v>
      </c>
      <c r="Y113" s="6"/>
      <c r="Z113" s="6"/>
      <c r="AA113" s="6"/>
      <c r="AB113" s="6"/>
    </row>
    <row r="114" spans="1:28" ht="13.8" x14ac:dyDescent="0.3">
      <c r="A114" s="7" t="s">
        <v>116</v>
      </c>
      <c r="B114" s="8">
        <v>1865</v>
      </c>
      <c r="C114" s="15" t="b">
        <f>IF( AND(foSecStockWatch[[#This Row],[52_high_diff]] &gt;=15,foSecStockWatch[[#This Row],[52_low_diff]] &gt;= 55),foSecStockWatch[[#This Row],[ltp]] &gt;=foSecStockWatch[[#This Row],[max]])</f>
        <v>0</v>
      </c>
      <c r="D114" s="16">
        <f>MAX(foSecStockWatch[[#This Row],[d1high]],foSecStockWatch[[#This Row],[d2high]],foSecStockWatch[[#This Row],[d3high]],foSecStockWatch[[#This Row],[d4high]])</f>
        <v>1898</v>
      </c>
      <c r="E114" s="9">
        <v>1898</v>
      </c>
      <c r="F114" s="9">
        <v>1098.9000000000001</v>
      </c>
      <c r="G114" s="10">
        <f>100-foSecStockWatch[[#This Row],[max]]*100/foSecStockWatch[[#This Row],[52_high]]</f>
        <v>0</v>
      </c>
      <c r="H114" s="11">
        <f>foSecStockWatch[[#This Row],[52_low]]*100/foSecStockWatch[[#This Row],[max]]</f>
        <v>57.897787144362496</v>
      </c>
      <c r="I114" s="8">
        <v>1866</v>
      </c>
      <c r="J114" s="8">
        <v>1897.7</v>
      </c>
      <c r="K114" s="8">
        <v>1855</v>
      </c>
      <c r="L114" s="8">
        <v>1864.95</v>
      </c>
      <c r="M114" s="8">
        <v>1845.9</v>
      </c>
      <c r="N114" s="8">
        <v>1898</v>
      </c>
      <c r="O114" s="8">
        <v>1834.6</v>
      </c>
      <c r="P114" s="8">
        <v>1884.3</v>
      </c>
      <c r="Q114" s="8">
        <v>1839.05</v>
      </c>
      <c r="R114" s="8">
        <v>1897.35</v>
      </c>
      <c r="S114" s="8">
        <v>1810</v>
      </c>
      <c r="T114" s="8">
        <v>1847.7</v>
      </c>
      <c r="U114" s="8">
        <v>1839</v>
      </c>
      <c r="V114" s="8">
        <v>1892</v>
      </c>
      <c r="W114" s="8">
        <v>1790</v>
      </c>
      <c r="X114" s="8">
        <v>1857</v>
      </c>
      <c r="Y114" s="6"/>
      <c r="Z114" s="6"/>
      <c r="AA114" s="6"/>
      <c r="AB114" s="6"/>
    </row>
    <row r="115" spans="1:28" ht="13.8" x14ac:dyDescent="0.3">
      <c r="A115" s="7" t="s">
        <v>117</v>
      </c>
      <c r="B115" s="8">
        <v>755</v>
      </c>
      <c r="C115" s="15" t="b">
        <f>IF( AND(foSecStockWatch[[#This Row],[52_high_diff]] &gt;=15,foSecStockWatch[[#This Row],[52_low_diff]] &gt;= 55),foSecStockWatch[[#This Row],[ltp]] &gt;=foSecStockWatch[[#This Row],[max]])</f>
        <v>0</v>
      </c>
      <c r="D115" s="16">
        <f>MAX(foSecStockWatch[[#This Row],[d1high]],foSecStockWatch[[#This Row],[d2high]],foSecStockWatch[[#This Row],[d3high]],foSecStockWatch[[#This Row],[d4high]])</f>
        <v>786</v>
      </c>
      <c r="E115" s="9">
        <v>845</v>
      </c>
      <c r="F115" s="9">
        <v>546.9</v>
      </c>
      <c r="G115" s="10">
        <f>100-foSecStockWatch[[#This Row],[max]]*100/foSecStockWatch[[#This Row],[52_high]]</f>
        <v>6.9822485207100584</v>
      </c>
      <c r="H115" s="11">
        <f>foSecStockWatch[[#This Row],[52_low]]*100/foSecStockWatch[[#This Row],[max]]</f>
        <v>69.580152671755727</v>
      </c>
      <c r="I115" s="8">
        <v>775</v>
      </c>
      <c r="J115" s="8">
        <v>774.6</v>
      </c>
      <c r="K115" s="8">
        <v>753</v>
      </c>
      <c r="L115" s="8">
        <v>757.75</v>
      </c>
      <c r="M115" s="8">
        <v>758.45</v>
      </c>
      <c r="N115" s="8">
        <v>774.65</v>
      </c>
      <c r="O115" s="8">
        <v>752.8</v>
      </c>
      <c r="P115" s="8">
        <v>770.55</v>
      </c>
      <c r="Q115" s="8">
        <v>760</v>
      </c>
      <c r="R115" s="8">
        <v>766.6</v>
      </c>
      <c r="S115" s="8">
        <v>747.65</v>
      </c>
      <c r="T115" s="8">
        <v>754.65</v>
      </c>
      <c r="U115" s="8">
        <v>783</v>
      </c>
      <c r="V115" s="8">
        <v>786</v>
      </c>
      <c r="W115" s="8">
        <v>759</v>
      </c>
      <c r="X115" s="8">
        <v>765</v>
      </c>
      <c r="Y115" s="6"/>
      <c r="Z115" s="6"/>
      <c r="AA115" s="6"/>
      <c r="AB115" s="6"/>
    </row>
    <row r="116" spans="1:28" ht="13.8" x14ac:dyDescent="0.3">
      <c r="A116" s="7" t="s">
        <v>118</v>
      </c>
      <c r="B116" s="8">
        <v>362.3</v>
      </c>
      <c r="C116" s="15" t="b">
        <f>IF( AND(foSecStockWatch[[#This Row],[52_high_diff]] &gt;=15,foSecStockWatch[[#This Row],[52_low_diff]] &gt;= 55),foSecStockWatch[[#This Row],[ltp]] &gt;=foSecStockWatch[[#This Row],[max]])</f>
        <v>0</v>
      </c>
      <c r="D116" s="16">
        <f>MAX(foSecStockWatch[[#This Row],[d1high]],foSecStockWatch[[#This Row],[d2high]],foSecStockWatch[[#This Row],[d3high]],foSecStockWatch[[#This Row],[d4high]])</f>
        <v>406.5</v>
      </c>
      <c r="E116" s="9">
        <v>716.4</v>
      </c>
      <c r="F116" s="9">
        <v>286.10000000000002</v>
      </c>
      <c r="G116" s="10">
        <f>100-foSecStockWatch[[#This Row],[max]]*100/foSecStockWatch[[#This Row],[52_high]]</f>
        <v>43.257956448911223</v>
      </c>
      <c r="H116" s="11">
        <f>foSecStockWatch[[#This Row],[52_low]]*100/foSecStockWatch[[#This Row],[max]]</f>
        <v>70.381303813038144</v>
      </c>
      <c r="I116" s="8">
        <v>384</v>
      </c>
      <c r="J116" s="8">
        <v>388.7</v>
      </c>
      <c r="K116" s="8">
        <v>360</v>
      </c>
      <c r="L116" s="8">
        <v>366.25</v>
      </c>
      <c r="M116" s="8">
        <v>386.1</v>
      </c>
      <c r="N116" s="8">
        <v>401.6</v>
      </c>
      <c r="O116" s="8">
        <v>380</v>
      </c>
      <c r="P116" s="8">
        <v>384.25</v>
      </c>
      <c r="Q116" s="8">
        <v>396.15</v>
      </c>
      <c r="R116" s="8">
        <v>403.6</v>
      </c>
      <c r="S116" s="8">
        <v>377.7</v>
      </c>
      <c r="T116" s="8">
        <v>383.7</v>
      </c>
      <c r="U116" s="8">
        <v>403</v>
      </c>
      <c r="V116" s="8">
        <v>406.5</v>
      </c>
      <c r="W116" s="8">
        <v>385</v>
      </c>
      <c r="X116" s="8">
        <v>401</v>
      </c>
      <c r="Y116" s="6"/>
      <c r="Z116" s="6"/>
      <c r="AA116" s="6"/>
      <c r="AB116" s="6"/>
    </row>
    <row r="117" spans="1:28" ht="13.8" x14ac:dyDescent="0.3">
      <c r="A117" s="7" t="s">
        <v>119</v>
      </c>
      <c r="B117" s="8">
        <v>126.05</v>
      </c>
      <c r="C117" s="15" t="b">
        <f>IF( AND(foSecStockWatch[[#This Row],[52_high_diff]] &gt;=15,foSecStockWatch[[#This Row],[52_low_diff]] &gt;= 55),foSecStockWatch[[#This Row],[ltp]] &gt;=foSecStockWatch[[#This Row],[max]])</f>
        <v>0</v>
      </c>
      <c r="D117" s="16">
        <f>MAX(foSecStockWatch[[#This Row],[d1high]],foSecStockWatch[[#This Row],[d2high]],foSecStockWatch[[#This Row],[d3high]],foSecStockWatch[[#This Row],[d4high]])</f>
        <v>132.55000000000001</v>
      </c>
      <c r="E117" s="9">
        <v>169.55</v>
      </c>
      <c r="F117" s="9">
        <v>94.2</v>
      </c>
      <c r="G117" s="10">
        <f>100-foSecStockWatch[[#This Row],[max]]*100/foSecStockWatch[[#This Row],[52_high]]</f>
        <v>21.822471247419628</v>
      </c>
      <c r="H117" s="11">
        <f>foSecStockWatch[[#This Row],[52_low]]*100/foSecStockWatch[[#This Row],[max]]</f>
        <v>71.067521689928327</v>
      </c>
      <c r="I117" s="8">
        <v>128</v>
      </c>
      <c r="J117" s="8">
        <v>128.4</v>
      </c>
      <c r="K117" s="8">
        <v>124</v>
      </c>
      <c r="L117" s="8">
        <v>126.25</v>
      </c>
      <c r="M117" s="8">
        <v>126.8</v>
      </c>
      <c r="N117" s="8">
        <v>129.65</v>
      </c>
      <c r="O117" s="8">
        <v>125.5</v>
      </c>
      <c r="P117" s="8">
        <v>128.6</v>
      </c>
      <c r="Q117" s="8">
        <v>129.05000000000001</v>
      </c>
      <c r="R117" s="8">
        <v>130.5</v>
      </c>
      <c r="S117" s="8">
        <v>125.8</v>
      </c>
      <c r="T117" s="8">
        <v>126.9</v>
      </c>
      <c r="U117" s="8">
        <v>132.5</v>
      </c>
      <c r="V117" s="8">
        <v>132.55000000000001</v>
      </c>
      <c r="W117" s="8">
        <v>127</v>
      </c>
      <c r="X117" s="8">
        <v>129</v>
      </c>
      <c r="Y117" s="6"/>
      <c r="Z117" s="6"/>
      <c r="AA117" s="6"/>
      <c r="AB117" s="6"/>
    </row>
    <row r="118" spans="1:28" ht="13.8" x14ac:dyDescent="0.3">
      <c r="A118" s="7" t="s">
        <v>120</v>
      </c>
      <c r="B118" s="8">
        <v>1307.5</v>
      </c>
      <c r="C118" s="15" t="b">
        <f>IF( AND(foSecStockWatch[[#This Row],[52_high_diff]] &gt;=15,foSecStockWatch[[#This Row],[52_low_diff]] &gt;= 55),foSecStockWatch[[#This Row],[ltp]] &gt;=foSecStockWatch[[#This Row],[max]])</f>
        <v>0</v>
      </c>
      <c r="D118" s="16">
        <f>MAX(foSecStockWatch[[#This Row],[d1high]],foSecStockWatch[[#This Row],[d2high]],foSecStockWatch[[#This Row],[d3high]],foSecStockWatch[[#This Row],[d4high]])</f>
        <v>1315</v>
      </c>
      <c r="E118" s="9">
        <v>1417.5</v>
      </c>
      <c r="F118" s="9">
        <v>1016.4</v>
      </c>
      <c r="G118" s="10">
        <f>100-foSecStockWatch[[#This Row],[max]]*100/foSecStockWatch[[#This Row],[52_high]]</f>
        <v>7.2310405643738989</v>
      </c>
      <c r="H118" s="11">
        <f>foSecStockWatch[[#This Row],[52_low]]*100/foSecStockWatch[[#This Row],[max]]</f>
        <v>77.292775665399233</v>
      </c>
      <c r="I118" s="8">
        <v>1292</v>
      </c>
      <c r="J118" s="8">
        <v>1315</v>
      </c>
      <c r="K118" s="8">
        <v>1284</v>
      </c>
      <c r="L118" s="8">
        <v>1309.05</v>
      </c>
      <c r="M118" s="8">
        <v>1292</v>
      </c>
      <c r="N118" s="8">
        <v>1298.8</v>
      </c>
      <c r="O118" s="8">
        <v>1283.5</v>
      </c>
      <c r="P118" s="8">
        <v>1296.8</v>
      </c>
      <c r="Q118" s="8">
        <v>1284</v>
      </c>
      <c r="R118" s="8">
        <v>1295</v>
      </c>
      <c r="S118" s="8">
        <v>1268.8499999999999</v>
      </c>
      <c r="T118" s="8">
        <v>1279.55</v>
      </c>
      <c r="U118" s="8">
        <v>1243.5999999999999</v>
      </c>
      <c r="V118" s="8">
        <v>1298.8</v>
      </c>
      <c r="W118" s="8">
        <v>1243</v>
      </c>
      <c r="X118" s="8">
        <v>1279</v>
      </c>
      <c r="Y118" s="6"/>
      <c r="Z118" s="6"/>
      <c r="AA118" s="6"/>
      <c r="AB118" s="6"/>
    </row>
    <row r="119" spans="1:28" ht="13.8" x14ac:dyDescent="0.3">
      <c r="A119" s="7" t="s">
        <v>121</v>
      </c>
      <c r="B119" s="8">
        <v>33.049999999999997</v>
      </c>
      <c r="C119" s="15" t="b">
        <f>IF( AND(foSecStockWatch[[#This Row],[52_high_diff]] &gt;=15,foSecStockWatch[[#This Row],[52_low_diff]] &gt;= 55),foSecStockWatch[[#This Row],[ltp]] &gt;=foSecStockWatch[[#This Row],[max]])</f>
        <v>0</v>
      </c>
      <c r="D119" s="16">
        <f>MAX(foSecStockWatch[[#This Row],[d1high]],foSecStockWatch[[#This Row],[d2high]],foSecStockWatch[[#This Row],[d3high]],foSecStockWatch[[#This Row],[d4high]])</f>
        <v>34.950000000000003</v>
      </c>
      <c r="E119" s="9">
        <v>77.05</v>
      </c>
      <c r="F119" s="9">
        <v>29.55</v>
      </c>
      <c r="G119" s="10">
        <f>100-foSecStockWatch[[#This Row],[max]]*100/foSecStockWatch[[#This Row],[52_high]]</f>
        <v>54.639844256975984</v>
      </c>
      <c r="H119" s="11">
        <f>foSecStockWatch[[#This Row],[52_low]]*100/foSecStockWatch[[#This Row],[max]]</f>
        <v>84.549356223175963</v>
      </c>
      <c r="I119" s="8">
        <v>34</v>
      </c>
      <c r="J119" s="8">
        <v>34.299999999999997</v>
      </c>
      <c r="K119" s="8">
        <v>33</v>
      </c>
      <c r="L119" s="8">
        <v>33.049999999999997</v>
      </c>
      <c r="M119" s="8">
        <v>33</v>
      </c>
      <c r="N119" s="8">
        <v>34.450000000000003</v>
      </c>
      <c r="O119" s="8">
        <v>32.9</v>
      </c>
      <c r="P119" s="8">
        <v>34.25</v>
      </c>
      <c r="Q119" s="8">
        <v>34</v>
      </c>
      <c r="R119" s="8">
        <v>34.1</v>
      </c>
      <c r="S119" s="8">
        <v>32.6</v>
      </c>
      <c r="T119" s="8">
        <v>32.85</v>
      </c>
      <c r="U119" s="8">
        <v>34.75</v>
      </c>
      <c r="V119" s="8">
        <v>34.950000000000003</v>
      </c>
      <c r="W119" s="8">
        <v>34</v>
      </c>
      <c r="X119" s="8">
        <v>34</v>
      </c>
      <c r="Y119" s="6"/>
      <c r="Z119" s="6"/>
      <c r="AA119" s="6"/>
      <c r="AB119" s="6"/>
    </row>
    <row r="120" spans="1:28" ht="13.8" x14ac:dyDescent="0.3">
      <c r="A120" s="7" t="s">
        <v>122</v>
      </c>
      <c r="B120" s="8">
        <v>281</v>
      </c>
      <c r="C120" s="15" t="b">
        <f>IF( AND(foSecStockWatch[[#This Row],[52_high_diff]] &gt;=15,foSecStockWatch[[#This Row],[52_low_diff]] &gt;= 55),foSecStockWatch[[#This Row],[ltp]] &gt;=foSecStockWatch[[#This Row],[max]])</f>
        <v>0</v>
      </c>
      <c r="D120" s="16">
        <f>MAX(foSecStockWatch[[#This Row],[d1high]],foSecStockWatch[[#This Row],[d2high]],foSecStockWatch[[#This Row],[d3high]],foSecStockWatch[[#This Row],[d4high]])</f>
        <v>315.14999999999998</v>
      </c>
      <c r="E120" s="9">
        <v>373.8</v>
      </c>
      <c r="F120" s="9">
        <v>247.4</v>
      </c>
      <c r="G120" s="10">
        <f>100-foSecStockWatch[[#This Row],[max]]*100/foSecStockWatch[[#This Row],[52_high]]</f>
        <v>15.690208667736769</v>
      </c>
      <c r="H120" s="11">
        <f>foSecStockWatch[[#This Row],[52_low]]*100/foSecStockWatch[[#This Row],[max]]</f>
        <v>78.502300491829288</v>
      </c>
      <c r="I120" s="8">
        <v>283</v>
      </c>
      <c r="J120" s="8">
        <v>286.05</v>
      </c>
      <c r="K120" s="8">
        <v>280</v>
      </c>
      <c r="L120" s="8">
        <v>281.2</v>
      </c>
      <c r="M120" s="8">
        <v>281.5</v>
      </c>
      <c r="N120" s="8">
        <v>289.89999999999998</v>
      </c>
      <c r="O120" s="8">
        <v>277</v>
      </c>
      <c r="P120" s="8">
        <v>281.85000000000002</v>
      </c>
      <c r="Q120" s="8">
        <v>297</v>
      </c>
      <c r="R120" s="8">
        <v>297.5</v>
      </c>
      <c r="S120" s="8">
        <v>278.7</v>
      </c>
      <c r="T120" s="8">
        <v>280.25</v>
      </c>
      <c r="U120" s="8">
        <v>313.14999999999998</v>
      </c>
      <c r="V120" s="8">
        <v>315.14999999999998</v>
      </c>
      <c r="W120" s="8">
        <v>301</v>
      </c>
      <c r="X120" s="8">
        <v>303</v>
      </c>
      <c r="Y120" s="6"/>
      <c r="Z120" s="6"/>
      <c r="AA120" s="6"/>
      <c r="AB120" s="6"/>
    </row>
    <row r="121" spans="1:28" ht="13.8" x14ac:dyDescent="0.3">
      <c r="A121" s="7" t="s">
        <v>123</v>
      </c>
      <c r="B121" s="8">
        <v>19270</v>
      </c>
      <c r="C121" s="15" t="b">
        <f>IF( AND(foSecStockWatch[[#This Row],[52_high_diff]] &gt;=15,foSecStockWatch[[#This Row],[52_low_diff]] &gt;= 55),foSecStockWatch[[#This Row],[ltp]] &gt;=foSecStockWatch[[#This Row],[max]])</f>
        <v>0</v>
      </c>
      <c r="D121" s="16">
        <f>MAX(foSecStockWatch[[#This Row],[d1high]],foSecStockWatch[[#This Row],[d2high]],foSecStockWatch[[#This Row],[d3high]],foSecStockWatch[[#This Row],[d4high]])</f>
        <v>20201</v>
      </c>
      <c r="E121" s="9">
        <v>22399.9</v>
      </c>
      <c r="F121" s="9">
        <v>13100</v>
      </c>
      <c r="G121" s="10">
        <f>100-foSecStockWatch[[#This Row],[max]]*100/foSecStockWatch[[#This Row],[52_high]]</f>
        <v>9.8165616810789373</v>
      </c>
      <c r="H121" s="11">
        <f>foSecStockWatch[[#This Row],[52_low]]*100/foSecStockWatch[[#This Row],[max]]</f>
        <v>64.848274837879316</v>
      </c>
      <c r="I121" s="8">
        <v>19486</v>
      </c>
      <c r="J121" s="8">
        <v>19486.05</v>
      </c>
      <c r="K121" s="8">
        <v>19200</v>
      </c>
      <c r="L121" s="8">
        <v>19325.2</v>
      </c>
      <c r="M121" s="8">
        <v>19399</v>
      </c>
      <c r="N121" s="8">
        <v>19653.2</v>
      </c>
      <c r="O121" s="8">
        <v>19269.150000000001</v>
      </c>
      <c r="P121" s="8">
        <v>19365</v>
      </c>
      <c r="Q121" s="8">
        <v>20145</v>
      </c>
      <c r="R121" s="8">
        <v>20145</v>
      </c>
      <c r="S121" s="8">
        <v>19175.400000000001</v>
      </c>
      <c r="T121" s="8">
        <v>19457.400000000001</v>
      </c>
      <c r="U121" s="8">
        <v>20000</v>
      </c>
      <c r="V121" s="8">
        <v>20201</v>
      </c>
      <c r="W121" s="8">
        <v>19601</v>
      </c>
      <c r="X121" s="8">
        <v>19931</v>
      </c>
      <c r="Y121" s="6"/>
      <c r="Z121" s="6"/>
      <c r="AA121" s="6"/>
      <c r="AB121" s="6"/>
    </row>
    <row r="122" spans="1:28" ht="13.8" x14ac:dyDescent="0.3">
      <c r="A122" s="7" t="s">
        <v>124</v>
      </c>
      <c r="B122" s="8">
        <v>1510</v>
      </c>
      <c r="C122" s="15" t="b">
        <f>IF( AND(foSecStockWatch[[#This Row],[52_high_diff]] &gt;=15,foSecStockWatch[[#This Row],[52_low_diff]] &gt;= 55),foSecStockWatch[[#This Row],[ltp]] &gt;=foSecStockWatch[[#This Row],[max]])</f>
        <v>0</v>
      </c>
      <c r="D122" s="16">
        <f>MAX(foSecStockWatch[[#This Row],[d1high]],foSecStockWatch[[#This Row],[d2high]],foSecStockWatch[[#This Row],[d3high]],foSecStockWatch[[#This Row],[d4high]])</f>
        <v>1520</v>
      </c>
      <c r="E122" s="9">
        <v>1520</v>
      </c>
      <c r="F122" s="9">
        <v>850.25</v>
      </c>
      <c r="G122" s="10">
        <f>100-foSecStockWatch[[#This Row],[max]]*100/foSecStockWatch[[#This Row],[52_high]]</f>
        <v>0</v>
      </c>
      <c r="H122" s="11">
        <f>foSecStockWatch[[#This Row],[52_low]]*100/foSecStockWatch[[#This Row],[max]]</f>
        <v>55.9375</v>
      </c>
      <c r="I122" s="8">
        <v>1487</v>
      </c>
      <c r="J122" s="8">
        <v>1520</v>
      </c>
      <c r="K122" s="8">
        <v>1478</v>
      </c>
      <c r="L122" s="8">
        <v>1509.05</v>
      </c>
      <c r="M122" s="8">
        <v>1449.4</v>
      </c>
      <c r="N122" s="8">
        <v>1500</v>
      </c>
      <c r="O122" s="8">
        <v>1441.95</v>
      </c>
      <c r="P122" s="8">
        <v>1489.8</v>
      </c>
      <c r="Q122" s="8">
        <v>1424.05</v>
      </c>
      <c r="R122" s="8">
        <v>1475.05</v>
      </c>
      <c r="S122" s="8">
        <v>1424.05</v>
      </c>
      <c r="T122" s="8">
        <v>1442.5</v>
      </c>
      <c r="U122" s="8">
        <v>1445</v>
      </c>
      <c r="V122" s="8">
        <v>1493.8</v>
      </c>
      <c r="W122" s="8">
        <v>1422</v>
      </c>
      <c r="X122" s="8">
        <v>1435</v>
      </c>
      <c r="Y122" s="6"/>
      <c r="Z122" s="6"/>
      <c r="AA122" s="6"/>
      <c r="AB122" s="6"/>
    </row>
    <row r="123" spans="1:28" ht="13.8" x14ac:dyDescent="0.3">
      <c r="A123" s="7" t="s">
        <v>125</v>
      </c>
      <c r="B123" s="8">
        <v>2747.95</v>
      </c>
      <c r="C123" s="15" t="b">
        <f>IF( AND(foSecStockWatch[[#This Row],[52_high_diff]] &gt;=15,foSecStockWatch[[#This Row],[52_low_diff]] &gt;= 55),foSecStockWatch[[#This Row],[ltp]] &gt;=foSecStockWatch[[#This Row],[max]])</f>
        <v>0</v>
      </c>
      <c r="D123" s="16">
        <f>MAX(foSecStockWatch[[#This Row],[d1high]],foSecStockWatch[[#This Row],[d2high]],foSecStockWatch[[#This Row],[d3high]],foSecStockWatch[[#This Row],[d4high]])</f>
        <v>2977.5</v>
      </c>
      <c r="E123" s="9">
        <v>3086.1</v>
      </c>
      <c r="F123" s="9">
        <v>1615</v>
      </c>
      <c r="G123" s="10">
        <f>100-foSecStockWatch[[#This Row],[max]]*100/foSecStockWatch[[#This Row],[52_high]]</f>
        <v>3.5190045688733278</v>
      </c>
      <c r="H123" s="11">
        <f>foSecStockWatch[[#This Row],[52_low]]*100/foSecStockWatch[[#This Row],[max]]</f>
        <v>54.240134340890009</v>
      </c>
      <c r="I123" s="8">
        <v>2768</v>
      </c>
      <c r="J123" s="8">
        <v>2799</v>
      </c>
      <c r="K123" s="8">
        <v>2736</v>
      </c>
      <c r="L123" s="8">
        <v>2752.4</v>
      </c>
      <c r="M123" s="8">
        <v>2780</v>
      </c>
      <c r="N123" s="8">
        <v>2795</v>
      </c>
      <c r="O123" s="8">
        <v>2741.05</v>
      </c>
      <c r="P123" s="8">
        <v>2768.9</v>
      </c>
      <c r="Q123" s="8">
        <v>2876.5</v>
      </c>
      <c r="R123" s="8">
        <v>2890.8</v>
      </c>
      <c r="S123" s="8">
        <v>2760</v>
      </c>
      <c r="T123" s="8">
        <v>2787.75</v>
      </c>
      <c r="U123" s="8">
        <v>2955</v>
      </c>
      <c r="V123" s="8">
        <v>2977.5</v>
      </c>
      <c r="W123" s="8">
        <v>2871</v>
      </c>
      <c r="X123" s="8">
        <v>2882</v>
      </c>
      <c r="Y123" s="6"/>
      <c r="Z123" s="6"/>
      <c r="AA123" s="6"/>
      <c r="AB123" s="6"/>
    </row>
    <row r="124" spans="1:28" ht="13.8" x14ac:dyDescent="0.3">
      <c r="A124" s="7" t="s">
        <v>126</v>
      </c>
      <c r="B124" s="8">
        <v>1092</v>
      </c>
      <c r="C124" s="15" t="b">
        <f>IF( AND(foSecStockWatch[[#This Row],[52_high_diff]] &gt;=15,foSecStockWatch[[#This Row],[52_low_diff]] &gt;= 55),foSecStockWatch[[#This Row],[ltp]] &gt;=foSecStockWatch[[#This Row],[max]])</f>
        <v>0</v>
      </c>
      <c r="D124" s="16">
        <f>MAX(foSecStockWatch[[#This Row],[d1high]],foSecStockWatch[[#This Row],[d2high]],foSecStockWatch[[#This Row],[d3high]],foSecStockWatch[[#This Row],[d4high]])</f>
        <v>1172.3</v>
      </c>
      <c r="E124" s="9">
        <v>1297</v>
      </c>
      <c r="F124" s="9">
        <v>902.3</v>
      </c>
      <c r="G124" s="10">
        <f>100-foSecStockWatch[[#This Row],[max]]*100/foSecStockWatch[[#This Row],[52_high]]</f>
        <v>9.6144949884348563</v>
      </c>
      <c r="H124" s="11">
        <f>foSecStockWatch[[#This Row],[52_low]]*100/foSecStockWatch[[#This Row],[max]]</f>
        <v>76.968352810713981</v>
      </c>
      <c r="I124" s="8">
        <v>1090</v>
      </c>
      <c r="J124" s="8">
        <v>1117.4000000000001</v>
      </c>
      <c r="K124" s="8">
        <v>1088</v>
      </c>
      <c r="L124" s="8">
        <v>1095</v>
      </c>
      <c r="M124" s="8">
        <v>1117</v>
      </c>
      <c r="N124" s="8">
        <v>1132.5</v>
      </c>
      <c r="O124" s="8">
        <v>1096.7</v>
      </c>
      <c r="P124" s="8">
        <v>1102.25</v>
      </c>
      <c r="Q124" s="8">
        <v>1150.5</v>
      </c>
      <c r="R124" s="8">
        <v>1161.75</v>
      </c>
      <c r="S124" s="8">
        <v>1100.5</v>
      </c>
      <c r="T124" s="8">
        <v>1114.75</v>
      </c>
      <c r="U124" s="8">
        <v>1153</v>
      </c>
      <c r="V124" s="8">
        <v>1172.3</v>
      </c>
      <c r="W124" s="8">
        <v>1131</v>
      </c>
      <c r="X124" s="8">
        <v>1166</v>
      </c>
      <c r="Y124" s="6"/>
      <c r="Z124" s="6"/>
      <c r="AA124" s="6"/>
      <c r="AB124" s="6"/>
    </row>
    <row r="125" spans="1:28" ht="13.8" x14ac:dyDescent="0.3">
      <c r="A125" s="7" t="s">
        <v>127</v>
      </c>
      <c r="B125" s="8">
        <v>302.60000000000002</v>
      </c>
      <c r="C125" s="15" t="b">
        <f>IF( AND(foSecStockWatch[[#This Row],[52_high_diff]] &gt;=15,foSecStockWatch[[#This Row],[52_low_diff]] &gt;= 55),foSecStockWatch[[#This Row],[ltp]] &gt;=foSecStockWatch[[#This Row],[max]])</f>
        <v>0</v>
      </c>
      <c r="D125" s="16">
        <f>MAX(foSecStockWatch[[#This Row],[d1high]],foSecStockWatch[[#This Row],[d2high]],foSecStockWatch[[#This Row],[d3high]],foSecStockWatch[[#This Row],[d4high]])</f>
        <v>368.5</v>
      </c>
      <c r="E125" s="9">
        <v>551.4</v>
      </c>
      <c r="F125" s="9">
        <v>298.25</v>
      </c>
      <c r="G125" s="10">
        <f>100-foSecStockWatch[[#This Row],[max]]*100/foSecStockWatch[[#This Row],[52_high]]</f>
        <v>33.170112441059118</v>
      </c>
      <c r="H125" s="11">
        <f>foSecStockWatch[[#This Row],[52_low]]*100/foSecStockWatch[[#This Row],[max]]</f>
        <v>80.936227951153327</v>
      </c>
      <c r="I125" s="8">
        <v>329</v>
      </c>
      <c r="J125" s="8">
        <v>330.7</v>
      </c>
      <c r="K125" s="8">
        <v>298</v>
      </c>
      <c r="L125" s="8">
        <v>304.14999999999998</v>
      </c>
      <c r="M125" s="8">
        <v>332</v>
      </c>
      <c r="N125" s="8">
        <v>336.75</v>
      </c>
      <c r="O125" s="8">
        <v>324.60000000000002</v>
      </c>
      <c r="P125" s="8">
        <v>328.7</v>
      </c>
      <c r="Q125" s="8">
        <v>348</v>
      </c>
      <c r="R125" s="8">
        <v>354</v>
      </c>
      <c r="S125" s="8">
        <v>328</v>
      </c>
      <c r="T125" s="8">
        <v>331.95</v>
      </c>
      <c r="U125" s="8">
        <v>357.5</v>
      </c>
      <c r="V125" s="8">
        <v>368.5</v>
      </c>
      <c r="W125" s="8">
        <v>341</v>
      </c>
      <c r="X125" s="8">
        <v>348</v>
      </c>
      <c r="Y125" s="6"/>
      <c r="Z125" s="6"/>
      <c r="AA125" s="6"/>
      <c r="AB125" s="6"/>
    </row>
    <row r="126" spans="1:28" ht="13.8" x14ac:dyDescent="0.3">
      <c r="A126" s="7" t="s">
        <v>128</v>
      </c>
      <c r="B126" s="8">
        <v>402.1</v>
      </c>
      <c r="C126" s="15" t="b">
        <f>IF( AND(foSecStockWatch[[#This Row],[52_high_diff]] &gt;=15,foSecStockWatch[[#This Row],[52_low_diff]] &gt;= 55),foSecStockWatch[[#This Row],[ltp]] &gt;=foSecStockWatch[[#This Row],[max]])</f>
        <v>0</v>
      </c>
      <c r="D126" s="16">
        <f>MAX(foSecStockWatch[[#This Row],[d1high]],foSecStockWatch[[#This Row],[d2high]],foSecStockWatch[[#This Row],[d3high]],foSecStockWatch[[#This Row],[d4high]])</f>
        <v>419.7</v>
      </c>
      <c r="E126" s="9">
        <v>649.79999999999995</v>
      </c>
      <c r="F126" s="9">
        <v>344.55</v>
      </c>
      <c r="G126" s="10">
        <f>100-foSecStockWatch[[#This Row],[max]]*100/foSecStockWatch[[#This Row],[52_high]]</f>
        <v>35.410895660203138</v>
      </c>
      <c r="H126" s="11">
        <f>foSecStockWatch[[#This Row],[52_low]]*100/foSecStockWatch[[#This Row],[max]]</f>
        <v>82.094353109363837</v>
      </c>
      <c r="I126" s="8">
        <v>412</v>
      </c>
      <c r="J126" s="8">
        <v>412.5</v>
      </c>
      <c r="K126" s="8">
        <v>400</v>
      </c>
      <c r="L126" s="8">
        <v>401.7</v>
      </c>
      <c r="M126" s="8">
        <v>406.75</v>
      </c>
      <c r="N126" s="8">
        <v>413</v>
      </c>
      <c r="O126" s="8">
        <v>405.3</v>
      </c>
      <c r="P126" s="8">
        <v>411.95</v>
      </c>
      <c r="Q126" s="8">
        <v>409.6</v>
      </c>
      <c r="R126" s="8">
        <v>412.7</v>
      </c>
      <c r="S126" s="8">
        <v>401.75</v>
      </c>
      <c r="T126" s="8">
        <v>406.75</v>
      </c>
      <c r="U126" s="8">
        <v>408</v>
      </c>
      <c r="V126" s="8">
        <v>419.7</v>
      </c>
      <c r="W126" s="8">
        <v>406</v>
      </c>
      <c r="X126" s="8">
        <v>410</v>
      </c>
      <c r="Y126" s="6"/>
      <c r="Z126" s="6"/>
      <c r="AA126" s="6"/>
      <c r="AB126" s="6"/>
    </row>
    <row r="127" spans="1:28" ht="13.8" x14ac:dyDescent="0.3">
      <c r="A127" s="7" t="s">
        <v>129</v>
      </c>
      <c r="B127" s="8">
        <v>480.5</v>
      </c>
      <c r="C127" s="15" t="b">
        <f>IF( AND(foSecStockWatch[[#This Row],[52_high_diff]] &gt;=15,foSecStockWatch[[#This Row],[52_low_diff]] &gt;= 55),foSecStockWatch[[#This Row],[ltp]] &gt;=foSecStockWatch[[#This Row],[max]])</f>
        <v>0</v>
      </c>
      <c r="D127" s="16">
        <f>MAX(foSecStockWatch[[#This Row],[d1high]],foSecStockWatch[[#This Row],[d2high]],foSecStockWatch[[#This Row],[d3high]],foSecStockWatch[[#This Row],[d4high]])</f>
        <v>499.25</v>
      </c>
      <c r="E127" s="9">
        <v>683.7</v>
      </c>
      <c r="F127" s="9">
        <v>389.35</v>
      </c>
      <c r="G127" s="10">
        <f>100-foSecStockWatch[[#This Row],[max]]*100/foSecStockWatch[[#This Row],[52_high]]</f>
        <v>26.978206815854918</v>
      </c>
      <c r="H127" s="11">
        <f>foSecStockWatch[[#This Row],[52_low]]*100/foSecStockWatch[[#This Row],[max]]</f>
        <v>77.986980470706058</v>
      </c>
      <c r="I127" s="8">
        <v>473</v>
      </c>
      <c r="J127" s="8">
        <v>492.5</v>
      </c>
      <c r="K127" s="8">
        <v>469</v>
      </c>
      <c r="L127" s="8">
        <v>482.95</v>
      </c>
      <c r="M127" s="8">
        <v>460</v>
      </c>
      <c r="N127" s="8">
        <v>472.75</v>
      </c>
      <c r="O127" s="8">
        <v>455.3</v>
      </c>
      <c r="P127" s="8">
        <v>470.45</v>
      </c>
      <c r="Q127" s="8">
        <v>472.45</v>
      </c>
      <c r="R127" s="8">
        <v>472.45</v>
      </c>
      <c r="S127" s="8">
        <v>457</v>
      </c>
      <c r="T127" s="8">
        <v>463.7</v>
      </c>
      <c r="U127" s="8">
        <v>498.1</v>
      </c>
      <c r="V127" s="8">
        <v>499.25</v>
      </c>
      <c r="W127" s="8">
        <v>470</v>
      </c>
      <c r="X127" s="8">
        <v>473</v>
      </c>
      <c r="Y127" s="6"/>
      <c r="Z127" s="6"/>
      <c r="AA127" s="6"/>
      <c r="AB127" s="6"/>
    </row>
    <row r="128" spans="1:28" ht="13.8" x14ac:dyDescent="0.3">
      <c r="A128" s="7" t="s">
        <v>130</v>
      </c>
      <c r="B128" s="8">
        <v>599.95000000000005</v>
      </c>
      <c r="C128" s="15" t="b">
        <f>IF( AND(foSecStockWatch[[#This Row],[52_high_diff]] &gt;=15,foSecStockWatch[[#This Row],[52_low_diff]] &gt;= 55),foSecStockWatch[[#This Row],[ltp]] &gt;=foSecStockWatch[[#This Row],[max]])</f>
        <v>0</v>
      </c>
      <c r="D128" s="16">
        <f>MAX(foSecStockWatch[[#This Row],[d1high]],foSecStockWatch[[#This Row],[d2high]],foSecStockWatch[[#This Row],[d3high]],foSecStockWatch[[#This Row],[d4high]])</f>
        <v>624.4</v>
      </c>
      <c r="E128" s="9">
        <v>727.4</v>
      </c>
      <c r="F128" s="9">
        <v>543</v>
      </c>
      <c r="G128" s="10">
        <f>100-foSecStockWatch[[#This Row],[max]]*100/foSecStockWatch[[#This Row],[52_high]]</f>
        <v>14.160021996150675</v>
      </c>
      <c r="H128" s="11">
        <f>foSecStockWatch[[#This Row],[52_low]]*100/foSecStockWatch[[#This Row],[max]]</f>
        <v>86.963484945547734</v>
      </c>
      <c r="I128" s="8">
        <v>603</v>
      </c>
      <c r="J128" s="8">
        <v>611.04999999999995</v>
      </c>
      <c r="K128" s="8">
        <v>595</v>
      </c>
      <c r="L128" s="8">
        <v>596.5</v>
      </c>
      <c r="M128" s="8">
        <v>603</v>
      </c>
      <c r="N128" s="8">
        <v>610.25</v>
      </c>
      <c r="O128" s="8">
        <v>600.20000000000005</v>
      </c>
      <c r="P128" s="8">
        <v>606.4</v>
      </c>
      <c r="Q128" s="8">
        <v>603.79999999999995</v>
      </c>
      <c r="R128" s="8">
        <v>606.45000000000005</v>
      </c>
      <c r="S128" s="8">
        <v>592.04999999999995</v>
      </c>
      <c r="T128" s="8">
        <v>601.15</v>
      </c>
      <c r="U128" s="8">
        <v>624.4</v>
      </c>
      <c r="V128" s="8">
        <v>624.4</v>
      </c>
      <c r="W128" s="8">
        <v>604</v>
      </c>
      <c r="X128" s="8">
        <v>607</v>
      </c>
      <c r="Y128" s="6"/>
      <c r="Z128" s="6"/>
      <c r="AA128" s="6"/>
      <c r="AB128" s="6"/>
    </row>
    <row r="129" spans="1:28" ht="13.8" x14ac:dyDescent="0.3">
      <c r="A129" s="7" t="s">
        <v>131</v>
      </c>
      <c r="B129" s="8">
        <v>682.65</v>
      </c>
      <c r="C129" s="15" t="b">
        <f>IF( AND(foSecStockWatch[[#This Row],[52_high_diff]] &gt;=15,foSecStockWatch[[#This Row],[52_low_diff]] &gt;= 55),foSecStockWatch[[#This Row],[ltp]] &gt;=foSecStockWatch[[#This Row],[max]])</f>
        <v>0</v>
      </c>
      <c r="D129" s="16">
        <f>MAX(foSecStockWatch[[#This Row],[d1high]],foSecStockWatch[[#This Row],[d2high]],foSecStockWatch[[#This Row],[d3high]],foSecStockWatch[[#This Row],[d4high]])</f>
        <v>701.2</v>
      </c>
      <c r="E129" s="9">
        <v>1238.95</v>
      </c>
      <c r="F129" s="9">
        <v>592.25</v>
      </c>
      <c r="G129" s="10">
        <f>100-foSecStockWatch[[#This Row],[max]]*100/foSecStockWatch[[#This Row],[52_high]]</f>
        <v>43.40368860728843</v>
      </c>
      <c r="H129" s="11">
        <f>foSecStockWatch[[#This Row],[52_low]]*100/foSecStockWatch[[#This Row],[max]]</f>
        <v>84.462350256702791</v>
      </c>
      <c r="I129" s="8">
        <v>686</v>
      </c>
      <c r="J129" s="8">
        <v>701.2</v>
      </c>
      <c r="K129" s="8">
        <v>681</v>
      </c>
      <c r="L129" s="8">
        <v>682.65</v>
      </c>
      <c r="M129" s="8">
        <v>670.35</v>
      </c>
      <c r="N129" s="8">
        <v>688</v>
      </c>
      <c r="O129" s="8">
        <v>670.35</v>
      </c>
      <c r="P129" s="8">
        <v>685.7</v>
      </c>
      <c r="Q129" s="8">
        <v>681</v>
      </c>
      <c r="R129" s="8">
        <v>700.6</v>
      </c>
      <c r="S129" s="8">
        <v>660</v>
      </c>
      <c r="T129" s="8">
        <v>667.4</v>
      </c>
      <c r="U129" s="8">
        <v>650</v>
      </c>
      <c r="V129" s="8">
        <v>700.9</v>
      </c>
      <c r="W129" s="8">
        <v>645</v>
      </c>
      <c r="X129" s="8">
        <v>686</v>
      </c>
      <c r="Y129" s="6"/>
      <c r="Z129" s="6"/>
      <c r="AA129" s="6"/>
      <c r="AB129" s="6"/>
    </row>
    <row r="130" spans="1:28" ht="13.8" x14ac:dyDescent="0.3">
      <c r="A130" s="7" t="s">
        <v>132</v>
      </c>
      <c r="B130" s="8">
        <v>282</v>
      </c>
      <c r="C130" s="15" t="b">
        <f>IF( AND(foSecStockWatch[[#This Row],[52_high_diff]] &gt;=15,foSecStockWatch[[#This Row],[52_low_diff]] &gt;= 55),foSecStockWatch[[#This Row],[ltp]] &gt;=foSecStockWatch[[#This Row],[max]])</f>
        <v>0</v>
      </c>
      <c r="D130" s="16">
        <f>MAX(foSecStockWatch[[#This Row],[d1high]],foSecStockWatch[[#This Row],[d2high]],foSecStockWatch[[#This Row],[d3high]],foSecStockWatch[[#This Row],[d4high]])</f>
        <v>287.7</v>
      </c>
      <c r="E130" s="9">
        <v>287.7</v>
      </c>
      <c r="F130" s="9">
        <v>177.05</v>
      </c>
      <c r="G130" s="10">
        <f>100-foSecStockWatch[[#This Row],[max]]*100/foSecStockWatch[[#This Row],[52_high]]</f>
        <v>0</v>
      </c>
      <c r="H130" s="11">
        <f>foSecStockWatch[[#This Row],[52_low]]*100/foSecStockWatch[[#This Row],[max]]</f>
        <v>61.539798401112272</v>
      </c>
      <c r="I130" s="8">
        <v>280</v>
      </c>
      <c r="J130" s="8">
        <v>287.7</v>
      </c>
      <c r="K130" s="8">
        <v>279</v>
      </c>
      <c r="L130" s="8">
        <v>281.95</v>
      </c>
      <c r="M130" s="8">
        <v>281.89999999999998</v>
      </c>
      <c r="N130" s="8">
        <v>284.85000000000002</v>
      </c>
      <c r="O130" s="8">
        <v>277.14999999999998</v>
      </c>
      <c r="P130" s="8">
        <v>279.89999999999998</v>
      </c>
      <c r="Q130" s="8">
        <v>274.5</v>
      </c>
      <c r="R130" s="8">
        <v>281.25</v>
      </c>
      <c r="S130" s="8">
        <v>271.3</v>
      </c>
      <c r="T130" s="8">
        <v>279.45</v>
      </c>
      <c r="U130" s="8">
        <v>274</v>
      </c>
      <c r="V130" s="8">
        <v>277.5</v>
      </c>
      <c r="W130" s="8">
        <v>272</v>
      </c>
      <c r="X130" s="8">
        <v>275</v>
      </c>
      <c r="Y130" s="6"/>
      <c r="Z130" s="6"/>
      <c r="AA130" s="6"/>
      <c r="AB130" s="6"/>
    </row>
    <row r="131" spans="1:28" ht="13.8" x14ac:dyDescent="0.3">
      <c r="A131" s="7" t="s">
        <v>133</v>
      </c>
      <c r="B131" s="8">
        <v>120.1</v>
      </c>
      <c r="C131" s="15" t="b">
        <f>IF( AND(foSecStockWatch[[#This Row],[52_high_diff]] &gt;=15,foSecStockWatch[[#This Row],[52_low_diff]] &gt;= 55),foSecStockWatch[[#This Row],[ltp]] &gt;=foSecStockWatch[[#This Row],[max]])</f>
        <v>0</v>
      </c>
      <c r="D131" s="16">
        <f>MAX(foSecStockWatch[[#This Row],[d1high]],foSecStockWatch[[#This Row],[d2high]],foSecStockWatch[[#This Row],[d3high]],foSecStockWatch[[#This Row],[d4high]])</f>
        <v>132.19999999999999</v>
      </c>
      <c r="E131" s="9">
        <v>243.2</v>
      </c>
      <c r="F131" s="9">
        <v>106</v>
      </c>
      <c r="G131" s="10">
        <f>100-foSecStockWatch[[#This Row],[max]]*100/foSecStockWatch[[#This Row],[52_high]]</f>
        <v>45.641447368421055</v>
      </c>
      <c r="H131" s="11">
        <f>foSecStockWatch[[#This Row],[52_low]]*100/foSecStockWatch[[#This Row],[max]]</f>
        <v>80.181543116490175</v>
      </c>
      <c r="I131" s="8">
        <v>122</v>
      </c>
      <c r="J131" s="8">
        <v>122.45</v>
      </c>
      <c r="K131" s="8">
        <v>118</v>
      </c>
      <c r="L131" s="8">
        <v>119.9</v>
      </c>
      <c r="M131" s="8">
        <v>123.9</v>
      </c>
      <c r="N131" s="8">
        <v>127.25</v>
      </c>
      <c r="O131" s="8">
        <v>122.8</v>
      </c>
      <c r="P131" s="8">
        <v>124.5</v>
      </c>
      <c r="Q131" s="8">
        <v>129.9</v>
      </c>
      <c r="R131" s="8">
        <v>129.9</v>
      </c>
      <c r="S131" s="8">
        <v>121.5</v>
      </c>
      <c r="T131" s="8">
        <v>123.05</v>
      </c>
      <c r="U131" s="8">
        <v>128.05000000000001</v>
      </c>
      <c r="V131" s="8">
        <v>132.19999999999999</v>
      </c>
      <c r="W131" s="8">
        <v>128</v>
      </c>
      <c r="X131" s="8">
        <v>131</v>
      </c>
      <c r="Y131" s="6"/>
      <c r="Z131" s="6"/>
      <c r="AA131" s="6"/>
      <c r="AB131" s="6"/>
    </row>
    <row r="132" spans="1:28" ht="13.8" x14ac:dyDescent="0.3">
      <c r="A132" s="7" t="s">
        <v>134</v>
      </c>
      <c r="B132" s="8">
        <v>54.6</v>
      </c>
      <c r="C132" s="15" t="b">
        <f>IF( AND(foSecStockWatch[[#This Row],[52_high_diff]] &gt;=15,foSecStockWatch[[#This Row],[52_low_diff]] &gt;= 55),foSecStockWatch[[#This Row],[ltp]] &gt;=foSecStockWatch[[#This Row],[max]])</f>
        <v>0</v>
      </c>
      <c r="D132" s="16">
        <f>MAX(foSecStockWatch[[#This Row],[d1high]],foSecStockWatch[[#This Row],[d2high]],foSecStockWatch[[#This Row],[d3high]],foSecStockWatch[[#This Row],[d4high]])</f>
        <v>61</v>
      </c>
      <c r="E132" s="9">
        <v>128.6</v>
      </c>
      <c r="F132" s="9">
        <v>48.3</v>
      </c>
      <c r="G132" s="10">
        <f>100-foSecStockWatch[[#This Row],[max]]*100/foSecStockWatch[[#This Row],[52_high]]</f>
        <v>52.566096423017107</v>
      </c>
      <c r="H132" s="11">
        <f>foSecStockWatch[[#This Row],[52_low]]*100/foSecStockWatch[[#This Row],[max]]</f>
        <v>79.180327868852459</v>
      </c>
      <c r="I132" s="8">
        <v>56</v>
      </c>
      <c r="J132" s="8">
        <v>56.2</v>
      </c>
      <c r="K132" s="8">
        <v>54</v>
      </c>
      <c r="L132" s="8">
        <v>54.65</v>
      </c>
      <c r="M132" s="8">
        <v>56.5</v>
      </c>
      <c r="N132" s="8">
        <v>57.85</v>
      </c>
      <c r="O132" s="8">
        <v>56.05</v>
      </c>
      <c r="P132" s="8">
        <v>56.85</v>
      </c>
      <c r="Q132" s="8">
        <v>59.8</v>
      </c>
      <c r="R132" s="8">
        <v>59.8</v>
      </c>
      <c r="S132" s="8">
        <v>55.5</v>
      </c>
      <c r="T132" s="8">
        <v>56.4</v>
      </c>
      <c r="U132" s="8">
        <v>60</v>
      </c>
      <c r="V132" s="8">
        <v>61</v>
      </c>
      <c r="W132" s="8">
        <v>59</v>
      </c>
      <c r="X132" s="8">
        <v>60</v>
      </c>
      <c r="Y132" s="6"/>
      <c r="Z132" s="6"/>
      <c r="AA132" s="6"/>
      <c r="AB132" s="6"/>
    </row>
    <row r="133" spans="1:28" ht="13.8" x14ac:dyDescent="0.3">
      <c r="A133" s="7" t="s">
        <v>135</v>
      </c>
      <c r="B133" s="8">
        <v>62.25</v>
      </c>
      <c r="C133" s="15" t="b">
        <f>IF( AND(foSecStockWatch[[#This Row],[52_high_diff]] &gt;=15,foSecStockWatch[[#This Row],[52_low_diff]] &gt;= 55),foSecStockWatch[[#This Row],[ltp]] &gt;=foSecStockWatch[[#This Row],[max]])</f>
        <v>0</v>
      </c>
      <c r="D133" s="16">
        <f>MAX(foSecStockWatch[[#This Row],[d1high]],foSecStockWatch[[#This Row],[d2high]],foSecStockWatch[[#This Row],[d3high]],foSecStockWatch[[#This Row],[d4high]])</f>
        <v>67.95</v>
      </c>
      <c r="E133" s="9">
        <v>86.1</v>
      </c>
      <c r="F133" s="9">
        <v>50.35</v>
      </c>
      <c r="G133" s="10">
        <f>100-foSecStockWatch[[#This Row],[max]]*100/foSecStockWatch[[#This Row],[52_high]]</f>
        <v>21.080139372822288</v>
      </c>
      <c r="H133" s="11">
        <f>foSecStockWatch[[#This Row],[52_low]]*100/foSecStockWatch[[#This Row],[max]]</f>
        <v>74.09860191317145</v>
      </c>
      <c r="I133" s="8">
        <v>64</v>
      </c>
      <c r="J133" s="8">
        <v>64</v>
      </c>
      <c r="K133" s="8">
        <v>62</v>
      </c>
      <c r="L133" s="8">
        <v>62.1</v>
      </c>
      <c r="M133" s="8">
        <v>64.099999999999994</v>
      </c>
      <c r="N133" s="8">
        <v>64.25</v>
      </c>
      <c r="O133" s="8">
        <v>62.8</v>
      </c>
      <c r="P133" s="8">
        <v>63.65</v>
      </c>
      <c r="Q133" s="8">
        <v>65.400000000000006</v>
      </c>
      <c r="R133" s="8">
        <v>65.95</v>
      </c>
      <c r="S133" s="8">
        <v>62.85</v>
      </c>
      <c r="T133" s="8">
        <v>63.8</v>
      </c>
      <c r="U133" s="8">
        <v>67.7</v>
      </c>
      <c r="V133" s="8">
        <v>67.95</v>
      </c>
      <c r="W133" s="8">
        <v>65</v>
      </c>
      <c r="X133" s="8">
        <v>66</v>
      </c>
      <c r="Y133" s="6"/>
      <c r="Z133" s="6"/>
      <c r="AA133" s="6"/>
      <c r="AB133" s="6"/>
    </row>
    <row r="134" spans="1:28" ht="13.8" x14ac:dyDescent="0.3">
      <c r="A134" s="7" t="s">
        <v>136</v>
      </c>
      <c r="B134" s="8">
        <v>358.1</v>
      </c>
      <c r="C134" s="15" t="b">
        <f>IF( AND(foSecStockWatch[[#This Row],[52_high_diff]] &gt;=15,foSecStockWatch[[#This Row],[52_low_diff]] &gt;= 55),foSecStockWatch[[#This Row],[ltp]] &gt;=foSecStockWatch[[#This Row],[max]])</f>
        <v>0</v>
      </c>
      <c r="D134" s="16">
        <f>MAX(foSecStockWatch[[#This Row],[d1high]],foSecStockWatch[[#This Row],[d2high]],foSecStockWatch[[#This Row],[d3high]],foSecStockWatch[[#This Row],[d4high]])</f>
        <v>379.35</v>
      </c>
      <c r="E134" s="9">
        <v>620.75</v>
      </c>
      <c r="F134" s="9">
        <v>322.2</v>
      </c>
      <c r="G134" s="10">
        <f>100-foSecStockWatch[[#This Row],[max]]*100/foSecStockWatch[[#This Row],[52_high]]</f>
        <v>38.888441401530407</v>
      </c>
      <c r="H134" s="11">
        <f>foSecStockWatch[[#This Row],[52_low]]*100/foSecStockWatch[[#This Row],[max]]</f>
        <v>84.934756820877809</v>
      </c>
      <c r="I134" s="8">
        <v>373</v>
      </c>
      <c r="J134" s="8">
        <v>373.5</v>
      </c>
      <c r="K134" s="8">
        <v>358</v>
      </c>
      <c r="L134" s="8">
        <v>359.65</v>
      </c>
      <c r="M134" s="8">
        <v>365</v>
      </c>
      <c r="N134" s="8">
        <v>379.35</v>
      </c>
      <c r="O134" s="8">
        <v>363.35</v>
      </c>
      <c r="P134" s="8">
        <v>375.75</v>
      </c>
      <c r="Q134" s="8">
        <v>367.5</v>
      </c>
      <c r="R134" s="8">
        <v>367.95</v>
      </c>
      <c r="S134" s="8">
        <v>357.55</v>
      </c>
      <c r="T134" s="8">
        <v>362.05</v>
      </c>
      <c r="U134" s="8">
        <v>378</v>
      </c>
      <c r="V134" s="8">
        <v>379.3</v>
      </c>
      <c r="W134" s="8">
        <v>368</v>
      </c>
      <c r="X134" s="8">
        <v>371</v>
      </c>
      <c r="Y134" s="6"/>
      <c r="Z134" s="6"/>
      <c r="AA134" s="6"/>
      <c r="AB134" s="6"/>
    </row>
    <row r="135" spans="1:28" ht="13.8" x14ac:dyDescent="0.3">
      <c r="A135" s="7" t="s">
        <v>137</v>
      </c>
      <c r="B135" s="8">
        <v>2059</v>
      </c>
      <c r="C135" s="15" t="b">
        <f>IF( AND(foSecStockWatch[[#This Row],[52_high_diff]] &gt;=15,foSecStockWatch[[#This Row],[52_low_diff]] &gt;= 55),foSecStockWatch[[#This Row],[ltp]] &gt;=foSecStockWatch[[#This Row],[max]])</f>
        <v>0</v>
      </c>
      <c r="D135" s="16">
        <f>MAX(foSecStockWatch[[#This Row],[d1high]],foSecStockWatch[[#This Row],[d2high]],foSecStockWatch[[#This Row],[d3high]],foSecStockWatch[[#This Row],[d4high]])</f>
        <v>2107</v>
      </c>
      <c r="E135" s="9">
        <v>2296.1999999999998</v>
      </c>
      <c r="F135" s="9">
        <v>1784.35</v>
      </c>
      <c r="G135" s="10">
        <f>100-foSecStockWatch[[#This Row],[max]]*100/foSecStockWatch[[#This Row],[52_high]]</f>
        <v>8.2397003745318216</v>
      </c>
      <c r="H135" s="11">
        <f>foSecStockWatch[[#This Row],[52_low]]*100/foSecStockWatch[[#This Row],[max]]</f>
        <v>84.686758424299953</v>
      </c>
      <c r="I135" s="8">
        <v>2085</v>
      </c>
      <c r="J135" s="8">
        <v>2085.1999999999998</v>
      </c>
      <c r="K135" s="8">
        <v>2051</v>
      </c>
      <c r="L135" s="8">
        <v>2056.15</v>
      </c>
      <c r="M135" s="8">
        <v>2097.9</v>
      </c>
      <c r="N135" s="8">
        <v>2107</v>
      </c>
      <c r="O135" s="8">
        <v>2063</v>
      </c>
      <c r="P135" s="8">
        <v>2087.6</v>
      </c>
      <c r="Q135" s="8">
        <v>2065</v>
      </c>
      <c r="R135" s="8">
        <v>2092</v>
      </c>
      <c r="S135" s="8">
        <v>2060.0500000000002</v>
      </c>
      <c r="T135" s="8">
        <v>2088.4499999999998</v>
      </c>
      <c r="U135" s="8">
        <v>2015</v>
      </c>
      <c r="V135" s="8">
        <v>2061</v>
      </c>
      <c r="W135" s="8">
        <v>2013</v>
      </c>
      <c r="X135" s="8">
        <v>2045</v>
      </c>
      <c r="Y135" s="6"/>
      <c r="Z135" s="6"/>
      <c r="AA135" s="6"/>
      <c r="AB135" s="6"/>
    </row>
    <row r="136" spans="1:28" ht="13.8" x14ac:dyDescent="0.3">
      <c r="A136" s="7" t="s">
        <v>138</v>
      </c>
      <c r="B136" s="8">
        <v>704.3</v>
      </c>
      <c r="C136" s="15" t="b">
        <f>IF( AND(foSecStockWatch[[#This Row],[52_high_diff]] &gt;=15,foSecStockWatch[[#This Row],[52_low_diff]] &gt;= 55),foSecStockWatch[[#This Row],[ltp]] &gt;=foSecStockWatch[[#This Row],[max]])</f>
        <v>0</v>
      </c>
      <c r="D136" s="16">
        <f>MAX(foSecStockWatch[[#This Row],[d1high]],foSecStockWatch[[#This Row],[d2high]],foSecStockWatch[[#This Row],[d3high]],foSecStockWatch[[#This Row],[d4high]])</f>
        <v>718.65</v>
      </c>
      <c r="E136" s="9">
        <v>846.5</v>
      </c>
      <c r="F136" s="9">
        <v>607.15</v>
      </c>
      <c r="G136" s="10">
        <f>100-foSecStockWatch[[#This Row],[max]]*100/foSecStockWatch[[#This Row],[52_high]]</f>
        <v>15.10336680448907</v>
      </c>
      <c r="H136" s="11">
        <f>foSecStockWatch[[#This Row],[52_low]]*100/foSecStockWatch[[#This Row],[max]]</f>
        <v>84.484797884923125</v>
      </c>
      <c r="I136" s="8">
        <v>710</v>
      </c>
      <c r="J136" s="8">
        <v>718.65</v>
      </c>
      <c r="K136" s="8">
        <v>702</v>
      </c>
      <c r="L136" s="8">
        <v>704.3</v>
      </c>
      <c r="M136" s="8">
        <v>705.45</v>
      </c>
      <c r="N136" s="8">
        <v>716</v>
      </c>
      <c r="O136" s="8">
        <v>701.8</v>
      </c>
      <c r="P136" s="8">
        <v>713.7</v>
      </c>
      <c r="Q136" s="8">
        <v>704.05</v>
      </c>
      <c r="R136" s="8">
        <v>709.95</v>
      </c>
      <c r="S136" s="8">
        <v>698</v>
      </c>
      <c r="T136" s="8">
        <v>705.9</v>
      </c>
      <c r="U136" s="8">
        <v>686.05</v>
      </c>
      <c r="V136" s="8">
        <v>705.9</v>
      </c>
      <c r="W136" s="8">
        <v>684</v>
      </c>
      <c r="X136" s="8">
        <v>704</v>
      </c>
      <c r="Y136" s="6"/>
      <c r="Z136" s="6"/>
      <c r="AA136" s="6"/>
      <c r="AB136" s="6"/>
    </row>
    <row r="137" spans="1:28" ht="13.8" x14ac:dyDescent="0.3">
      <c r="A137" s="7" t="s">
        <v>139</v>
      </c>
      <c r="B137" s="8">
        <v>1280</v>
      </c>
      <c r="C137" s="15" t="b">
        <f>IF( AND(foSecStockWatch[[#This Row],[52_high_diff]] &gt;=15,foSecStockWatch[[#This Row],[52_low_diff]] &gt;= 55),foSecStockWatch[[#This Row],[ltp]] &gt;=foSecStockWatch[[#This Row],[max]])</f>
        <v>0</v>
      </c>
      <c r="D137" s="16">
        <f>MAX(foSecStockWatch[[#This Row],[d1high]],foSecStockWatch[[#This Row],[d2high]],foSecStockWatch[[#This Row],[d3high]],foSecStockWatch[[#This Row],[d4high]])</f>
        <v>1324.25</v>
      </c>
      <c r="E137" s="9">
        <v>1345</v>
      </c>
      <c r="F137" s="9">
        <v>732.3</v>
      </c>
      <c r="G137" s="10">
        <f>100-foSecStockWatch[[#This Row],[max]]*100/foSecStockWatch[[#This Row],[52_high]]</f>
        <v>1.5427509293680259</v>
      </c>
      <c r="H137" s="11">
        <f>foSecStockWatch[[#This Row],[52_low]]*100/foSecStockWatch[[#This Row],[max]]</f>
        <v>55.299225976968096</v>
      </c>
      <c r="I137" s="8">
        <v>1291</v>
      </c>
      <c r="J137" s="8">
        <v>1293.95</v>
      </c>
      <c r="K137" s="8">
        <v>1265</v>
      </c>
      <c r="L137" s="8">
        <v>1284.05</v>
      </c>
      <c r="M137" s="8">
        <v>1273</v>
      </c>
      <c r="N137" s="8">
        <v>1292.55</v>
      </c>
      <c r="O137" s="8">
        <v>1272</v>
      </c>
      <c r="P137" s="8">
        <v>1288.3</v>
      </c>
      <c r="Q137" s="8">
        <v>1296.1500000000001</v>
      </c>
      <c r="R137" s="8">
        <v>1314.9</v>
      </c>
      <c r="S137" s="8">
        <v>1262.8</v>
      </c>
      <c r="T137" s="8">
        <v>1268.9000000000001</v>
      </c>
      <c r="U137" s="8">
        <v>1317</v>
      </c>
      <c r="V137" s="8">
        <v>1324.25</v>
      </c>
      <c r="W137" s="8">
        <v>1282</v>
      </c>
      <c r="X137" s="8">
        <v>1293</v>
      </c>
      <c r="Y137" s="6"/>
      <c r="Z137" s="6"/>
      <c r="AA137" s="6"/>
      <c r="AB137" s="6"/>
    </row>
    <row r="138" spans="1:28" ht="13.8" x14ac:dyDescent="0.3">
      <c r="A138" s="7" t="s">
        <v>140</v>
      </c>
      <c r="B138" s="8">
        <v>1693.2</v>
      </c>
      <c r="C138" s="15" t="b">
        <f>IF( AND(foSecStockWatch[[#This Row],[52_high_diff]] &gt;=15,foSecStockWatch[[#This Row],[52_low_diff]] &gt;= 55),foSecStockWatch[[#This Row],[ltp]] &gt;=foSecStockWatch[[#This Row],[max]])</f>
        <v>0</v>
      </c>
      <c r="D138" s="16">
        <f>MAX(foSecStockWatch[[#This Row],[d1high]],foSecStockWatch[[#This Row],[d2high]],foSecStockWatch[[#This Row],[d3high]],foSecStockWatch[[#This Row],[d4high]])</f>
        <v>1729.9</v>
      </c>
      <c r="E138" s="9">
        <v>1962</v>
      </c>
      <c r="F138" s="9">
        <v>1452</v>
      </c>
      <c r="G138" s="10">
        <f>100-foSecStockWatch[[#This Row],[max]]*100/foSecStockWatch[[#This Row],[52_high]]</f>
        <v>11.82976554536188</v>
      </c>
      <c r="H138" s="11">
        <f>foSecStockWatch[[#This Row],[52_low]]*100/foSecStockWatch[[#This Row],[max]]</f>
        <v>83.93548760043933</v>
      </c>
      <c r="I138" s="8">
        <v>1700</v>
      </c>
      <c r="J138" s="8">
        <v>1702.8</v>
      </c>
      <c r="K138" s="8">
        <v>1676</v>
      </c>
      <c r="L138" s="8">
        <v>1693.15</v>
      </c>
      <c r="M138" s="8">
        <v>1707.9</v>
      </c>
      <c r="N138" s="8">
        <v>1729.9</v>
      </c>
      <c r="O138" s="8">
        <v>1691.5</v>
      </c>
      <c r="P138" s="8">
        <v>1699.85</v>
      </c>
      <c r="Q138" s="8">
        <v>1697.95</v>
      </c>
      <c r="R138" s="8">
        <v>1715</v>
      </c>
      <c r="S138" s="8">
        <v>1685</v>
      </c>
      <c r="T138" s="8">
        <v>1703.1</v>
      </c>
      <c r="U138" s="8">
        <v>1707</v>
      </c>
      <c r="V138" s="8">
        <v>1727.6</v>
      </c>
      <c r="W138" s="8">
        <v>1681</v>
      </c>
      <c r="X138" s="8">
        <v>1698</v>
      </c>
      <c r="Y138" s="6"/>
      <c r="Z138" s="6"/>
      <c r="AA138" s="6"/>
      <c r="AB138" s="6"/>
    </row>
    <row r="139" spans="1:28" ht="13.8" x14ac:dyDescent="0.3">
      <c r="A139" s="7" t="s">
        <v>141</v>
      </c>
      <c r="B139" s="8">
        <v>290.14999999999998</v>
      </c>
      <c r="C139" s="15" t="b">
        <f>IF( AND(foSecStockWatch[[#This Row],[52_high_diff]] &gt;=15,foSecStockWatch[[#This Row],[52_low_diff]] &gt;= 55),foSecStockWatch[[#This Row],[ltp]] &gt;=foSecStockWatch[[#This Row],[max]])</f>
        <v>0</v>
      </c>
      <c r="D139" s="16">
        <f>MAX(foSecStockWatch[[#This Row],[d1high]],foSecStockWatch[[#This Row],[d2high]],foSecStockWatch[[#This Row],[d3high]],foSecStockWatch[[#This Row],[d4high]])</f>
        <v>294.75</v>
      </c>
      <c r="E139" s="9">
        <v>313.7</v>
      </c>
      <c r="F139" s="9">
        <v>211.5</v>
      </c>
      <c r="G139" s="10">
        <f>100-foSecStockWatch[[#This Row],[max]]*100/foSecStockWatch[[#This Row],[52_high]]</f>
        <v>6.0408033152693577</v>
      </c>
      <c r="H139" s="11">
        <f>foSecStockWatch[[#This Row],[52_low]]*100/foSecStockWatch[[#This Row],[max]]</f>
        <v>71.755725190839698</v>
      </c>
      <c r="I139" s="8">
        <v>288</v>
      </c>
      <c r="J139" s="8">
        <v>294.75</v>
      </c>
      <c r="K139" s="8">
        <v>286</v>
      </c>
      <c r="L139" s="8">
        <v>291.89999999999998</v>
      </c>
      <c r="M139" s="8">
        <v>289.55</v>
      </c>
      <c r="N139" s="8">
        <v>292.10000000000002</v>
      </c>
      <c r="O139" s="8">
        <v>287.35000000000002</v>
      </c>
      <c r="P139" s="8">
        <v>290.10000000000002</v>
      </c>
      <c r="Q139" s="8">
        <v>287.2</v>
      </c>
      <c r="R139" s="8">
        <v>289.39999999999998</v>
      </c>
      <c r="S139" s="8">
        <v>284.2</v>
      </c>
      <c r="T139" s="8">
        <v>288.2</v>
      </c>
      <c r="U139" s="8">
        <v>284.8</v>
      </c>
      <c r="V139" s="8">
        <v>292.85000000000002</v>
      </c>
      <c r="W139" s="8">
        <v>284</v>
      </c>
      <c r="X139" s="8">
        <v>287</v>
      </c>
      <c r="Y139" s="6"/>
      <c r="Z139" s="6"/>
      <c r="AA139" s="6"/>
      <c r="AB139" s="6"/>
    </row>
    <row r="140" spans="1:28" ht="13.8" x14ac:dyDescent="0.3">
      <c r="A140" s="7" t="s">
        <v>142</v>
      </c>
      <c r="B140" s="8">
        <v>411.1</v>
      </c>
      <c r="C140" s="15" t="b">
        <f>IF( AND(foSecStockWatch[[#This Row],[52_high_diff]] &gt;=15,foSecStockWatch[[#This Row],[52_low_diff]] &gt;= 55),foSecStockWatch[[#This Row],[ltp]] &gt;=foSecStockWatch[[#This Row],[max]])</f>
        <v>0</v>
      </c>
      <c r="D140" s="16">
        <f>MAX(foSecStockWatch[[#This Row],[d1high]],foSecStockWatch[[#This Row],[d2high]],foSecStockWatch[[#This Row],[d3high]],foSecStockWatch[[#This Row],[d4high]])</f>
        <v>432</v>
      </c>
      <c r="E140" s="9">
        <v>594</v>
      </c>
      <c r="F140" s="9">
        <v>338.25</v>
      </c>
      <c r="G140" s="10">
        <f>100-foSecStockWatch[[#This Row],[max]]*100/foSecStockWatch[[#This Row],[52_high]]</f>
        <v>27.272727272727266</v>
      </c>
      <c r="H140" s="11">
        <f>foSecStockWatch[[#This Row],[52_low]]*100/foSecStockWatch[[#This Row],[max]]</f>
        <v>78.298611111111114</v>
      </c>
      <c r="I140" s="8">
        <v>415</v>
      </c>
      <c r="J140" s="8">
        <v>417.55</v>
      </c>
      <c r="K140" s="8">
        <v>406</v>
      </c>
      <c r="L140" s="8">
        <v>412.5</v>
      </c>
      <c r="M140" s="8">
        <v>401.8</v>
      </c>
      <c r="N140" s="8">
        <v>423.55</v>
      </c>
      <c r="O140" s="8">
        <v>398</v>
      </c>
      <c r="P140" s="8">
        <v>417.85</v>
      </c>
      <c r="Q140" s="8">
        <v>415</v>
      </c>
      <c r="R140" s="8">
        <v>415</v>
      </c>
      <c r="S140" s="8">
        <v>391.05</v>
      </c>
      <c r="T140" s="8">
        <v>401.8</v>
      </c>
      <c r="U140" s="8">
        <v>427.9</v>
      </c>
      <c r="V140" s="8">
        <v>432</v>
      </c>
      <c r="W140" s="8">
        <v>414</v>
      </c>
      <c r="X140" s="8">
        <v>418</v>
      </c>
      <c r="Y140" s="6"/>
      <c r="Z140" s="6"/>
      <c r="AA140" s="6"/>
      <c r="AB140" s="6"/>
    </row>
    <row r="141" spans="1:28" ht="13.8" x14ac:dyDescent="0.3">
      <c r="A141" s="7" t="s">
        <v>143</v>
      </c>
      <c r="B141" s="8">
        <v>1353.6</v>
      </c>
      <c r="C141" s="15" t="b">
        <f>IF( AND(foSecStockWatch[[#This Row],[52_high_diff]] &gt;=15,foSecStockWatch[[#This Row],[52_low_diff]] &gt;= 55),foSecStockWatch[[#This Row],[ltp]] &gt;=foSecStockWatch[[#This Row],[max]])</f>
        <v>0</v>
      </c>
      <c r="D141" s="16">
        <f>MAX(foSecStockWatch[[#This Row],[d1high]],foSecStockWatch[[#This Row],[d2high]],foSecStockWatch[[#This Row],[d3high]],foSecStockWatch[[#This Row],[d4high]])</f>
        <v>1383.65</v>
      </c>
      <c r="E141" s="9">
        <v>1491.4</v>
      </c>
      <c r="F141" s="9">
        <v>1083</v>
      </c>
      <c r="G141" s="10">
        <f>100-foSecStockWatch[[#This Row],[max]]*100/foSecStockWatch[[#This Row],[52_high]]</f>
        <v>7.2247552635108008</v>
      </c>
      <c r="H141" s="11">
        <f>foSecStockWatch[[#This Row],[52_low]]*100/foSecStockWatch[[#This Row],[max]]</f>
        <v>78.271239113937767</v>
      </c>
      <c r="I141" s="8">
        <v>1355</v>
      </c>
      <c r="J141" s="8">
        <v>1366.05</v>
      </c>
      <c r="K141" s="8">
        <v>1342</v>
      </c>
      <c r="L141" s="8">
        <v>1351.2</v>
      </c>
      <c r="M141" s="8">
        <v>1355.8</v>
      </c>
      <c r="N141" s="8">
        <v>1362.85</v>
      </c>
      <c r="O141" s="8">
        <v>1348.8</v>
      </c>
      <c r="P141" s="8">
        <v>1354.7</v>
      </c>
      <c r="Q141" s="8">
        <v>1372</v>
      </c>
      <c r="R141" s="8">
        <v>1372</v>
      </c>
      <c r="S141" s="8">
        <v>1337.55</v>
      </c>
      <c r="T141" s="8">
        <v>1355.8</v>
      </c>
      <c r="U141" s="8">
        <v>1375.75</v>
      </c>
      <c r="V141" s="8">
        <v>1383.65</v>
      </c>
      <c r="W141" s="8">
        <v>1335</v>
      </c>
      <c r="X141" s="8">
        <v>1373</v>
      </c>
      <c r="Y141" s="6"/>
      <c r="Z141" s="6"/>
      <c r="AA141" s="6"/>
      <c r="AB141" s="6"/>
    </row>
    <row r="142" spans="1:28" ht="13.8" x14ac:dyDescent="0.3">
      <c r="A142" s="7" t="s">
        <v>144</v>
      </c>
      <c r="B142" s="8">
        <v>314.7</v>
      </c>
      <c r="C142" s="15" t="b">
        <f>IF( AND(foSecStockWatch[[#This Row],[52_high_diff]] &gt;=15,foSecStockWatch[[#This Row],[52_low_diff]] &gt;= 55),foSecStockWatch[[#This Row],[ltp]] &gt;=foSecStockWatch[[#This Row],[max]])</f>
        <v>0</v>
      </c>
      <c r="D142" s="16">
        <f>MAX(foSecStockWatch[[#This Row],[d1high]],foSecStockWatch[[#This Row],[d2high]],foSecStockWatch[[#This Row],[d3high]],foSecStockWatch[[#This Row],[d4high]])</f>
        <v>324.7</v>
      </c>
      <c r="E142" s="9">
        <v>371.6</v>
      </c>
      <c r="F142" s="9">
        <v>166.5</v>
      </c>
      <c r="G142" s="10">
        <f>100-foSecStockWatch[[#This Row],[max]]*100/foSecStockWatch[[#This Row],[52_high]]</f>
        <v>12.621097954790102</v>
      </c>
      <c r="H142" s="11">
        <f>foSecStockWatch[[#This Row],[52_low]]*100/foSecStockWatch[[#This Row],[max]]</f>
        <v>51.278102864182323</v>
      </c>
      <c r="I142" s="8">
        <v>318</v>
      </c>
      <c r="J142" s="8">
        <v>324.7</v>
      </c>
      <c r="K142" s="8">
        <v>314</v>
      </c>
      <c r="L142" s="8">
        <v>314.89999999999998</v>
      </c>
      <c r="M142" s="8">
        <v>313.60000000000002</v>
      </c>
      <c r="N142" s="8">
        <v>322</v>
      </c>
      <c r="O142" s="8">
        <v>313.60000000000002</v>
      </c>
      <c r="P142" s="8">
        <v>318.3</v>
      </c>
      <c r="Q142" s="8">
        <v>317.10000000000002</v>
      </c>
      <c r="R142" s="8">
        <v>321.85000000000002</v>
      </c>
      <c r="S142" s="8">
        <v>306.85000000000002</v>
      </c>
      <c r="T142" s="8">
        <v>312.14999999999998</v>
      </c>
      <c r="U142" s="8">
        <v>315</v>
      </c>
      <c r="V142" s="8">
        <v>323.25</v>
      </c>
      <c r="W142" s="8">
        <v>312</v>
      </c>
      <c r="X142" s="8">
        <v>318</v>
      </c>
      <c r="Y142" s="6"/>
      <c r="Z142" s="6"/>
      <c r="AA142" s="6"/>
      <c r="AB142" s="6"/>
    </row>
    <row r="143" spans="1:28" ht="13.8" x14ac:dyDescent="0.3">
      <c r="A143" s="7" t="s">
        <v>145</v>
      </c>
      <c r="B143" s="8">
        <v>4385</v>
      </c>
      <c r="C143" s="15" t="b">
        <f>IF( AND(foSecStockWatch[[#This Row],[52_high_diff]] &gt;=15,foSecStockWatch[[#This Row],[52_low_diff]] &gt;= 55),foSecStockWatch[[#This Row],[ltp]] &gt;=foSecStockWatch[[#This Row],[max]])</f>
        <v>0</v>
      </c>
      <c r="D143" s="16">
        <f>MAX(foSecStockWatch[[#This Row],[d1high]],foSecStockWatch[[#This Row],[d2high]],foSecStockWatch[[#This Row],[d3high]],foSecStockWatch[[#This Row],[d4high]])</f>
        <v>4420</v>
      </c>
      <c r="E143" s="9">
        <v>4904.95</v>
      </c>
      <c r="F143" s="9">
        <v>3260.45</v>
      </c>
      <c r="G143" s="10">
        <f>100-foSecStockWatch[[#This Row],[max]]*100/foSecStockWatch[[#This Row],[52_high]]</f>
        <v>9.8869509373184172</v>
      </c>
      <c r="H143" s="11">
        <f>foSecStockWatch[[#This Row],[52_low]]*100/foSecStockWatch[[#This Row],[max]]</f>
        <v>73.765837104072403</v>
      </c>
      <c r="I143" s="8">
        <v>4335</v>
      </c>
      <c r="J143" s="8">
        <v>4419.6499999999996</v>
      </c>
      <c r="K143" s="8">
        <v>4335</v>
      </c>
      <c r="L143" s="8">
        <v>4395.1499999999996</v>
      </c>
      <c r="M143" s="8">
        <v>4285</v>
      </c>
      <c r="N143" s="8">
        <v>4420</v>
      </c>
      <c r="O143" s="8">
        <v>4285</v>
      </c>
      <c r="P143" s="8">
        <v>4395.6000000000004</v>
      </c>
      <c r="Q143" s="8">
        <v>4301.05</v>
      </c>
      <c r="R143" s="8">
        <v>4340</v>
      </c>
      <c r="S143" s="8">
        <v>4254.7</v>
      </c>
      <c r="T143" s="8">
        <v>4277.8500000000004</v>
      </c>
      <c r="U143" s="8">
        <v>4400</v>
      </c>
      <c r="V143" s="8">
        <v>4410</v>
      </c>
      <c r="W143" s="8">
        <v>4295</v>
      </c>
      <c r="X143" s="8">
        <v>4318</v>
      </c>
      <c r="Y143" s="6"/>
      <c r="Z143" s="6"/>
      <c r="AA143" s="6"/>
      <c r="AB143" s="6"/>
    </row>
    <row r="144" spans="1:28" ht="13.8" x14ac:dyDescent="0.3">
      <c r="A144" s="7" t="s">
        <v>146</v>
      </c>
      <c r="B144" s="8">
        <v>55.7</v>
      </c>
      <c r="C144" s="15" t="b">
        <f>IF( AND(foSecStockWatch[[#This Row],[52_high_diff]] &gt;=15,foSecStockWatch[[#This Row],[52_low_diff]] &gt;= 55),foSecStockWatch[[#This Row],[ltp]] &gt;=foSecStockWatch[[#This Row],[max]])</f>
        <v>0</v>
      </c>
      <c r="D144" s="16">
        <f>MAX(foSecStockWatch[[#This Row],[d1high]],foSecStockWatch[[#This Row],[d2high]],foSecStockWatch[[#This Row],[d3high]],foSecStockWatch[[#This Row],[d4high]])</f>
        <v>61.4</v>
      </c>
      <c r="E144" s="9">
        <v>100.4</v>
      </c>
      <c r="F144" s="9">
        <v>51.8</v>
      </c>
      <c r="G144" s="10">
        <f>100-foSecStockWatch[[#This Row],[max]]*100/foSecStockWatch[[#This Row],[52_high]]</f>
        <v>38.844621513944226</v>
      </c>
      <c r="H144" s="11">
        <f>foSecStockWatch[[#This Row],[52_low]]*100/foSecStockWatch[[#This Row],[max]]</f>
        <v>84.364820846905545</v>
      </c>
      <c r="I144" s="8">
        <v>57</v>
      </c>
      <c r="J144" s="8">
        <v>57.1</v>
      </c>
      <c r="K144" s="8">
        <v>55</v>
      </c>
      <c r="L144" s="8">
        <v>55.9</v>
      </c>
      <c r="M144" s="8">
        <v>56.6</v>
      </c>
      <c r="N144" s="8">
        <v>59</v>
      </c>
      <c r="O144" s="8">
        <v>56.15</v>
      </c>
      <c r="P144" s="8">
        <v>56.55</v>
      </c>
      <c r="Q144" s="8">
        <v>59.5</v>
      </c>
      <c r="R144" s="8">
        <v>59.5</v>
      </c>
      <c r="S144" s="8">
        <v>55.75</v>
      </c>
      <c r="T144" s="8">
        <v>56.35</v>
      </c>
      <c r="U144" s="8">
        <v>61.35</v>
      </c>
      <c r="V144" s="8">
        <v>61.4</v>
      </c>
      <c r="W144" s="8">
        <v>59</v>
      </c>
      <c r="X144" s="8">
        <v>60</v>
      </c>
      <c r="Y144" s="6"/>
      <c r="Z144" s="6"/>
      <c r="AA144" s="6"/>
      <c r="AB144" s="6"/>
    </row>
    <row r="145" spans="1:28" ht="13.8" x14ac:dyDescent="0.3">
      <c r="A145" s="7" t="s">
        <v>147</v>
      </c>
      <c r="B145" s="8">
        <v>582</v>
      </c>
      <c r="C145" s="15" t="b">
        <f>IF( AND(foSecStockWatch[[#This Row],[52_high_diff]] &gt;=15,foSecStockWatch[[#This Row],[52_low_diff]] &gt;= 55),foSecStockWatch[[#This Row],[ltp]] &gt;=foSecStockWatch[[#This Row],[max]])</f>
        <v>0</v>
      </c>
      <c r="D145" s="16">
        <f>MAX(foSecStockWatch[[#This Row],[d1high]],foSecStockWatch[[#This Row],[d2high]],foSecStockWatch[[#This Row],[d3high]],foSecStockWatch[[#This Row],[d4high]])</f>
        <v>595</v>
      </c>
      <c r="E145" s="9">
        <v>709.05</v>
      </c>
      <c r="F145" s="9">
        <v>388.1</v>
      </c>
      <c r="G145" s="10">
        <f>100-foSecStockWatch[[#This Row],[max]]*100/foSecStockWatch[[#This Row],[52_high]]</f>
        <v>16.084902334109017</v>
      </c>
      <c r="H145" s="11">
        <f>foSecStockWatch[[#This Row],[52_low]]*100/foSecStockWatch[[#This Row],[max]]</f>
        <v>65.226890756302524</v>
      </c>
      <c r="I145" s="8">
        <v>584</v>
      </c>
      <c r="J145" s="8">
        <v>588.15</v>
      </c>
      <c r="K145" s="8">
        <v>574</v>
      </c>
      <c r="L145" s="8">
        <v>582.04999999999995</v>
      </c>
      <c r="M145" s="8">
        <v>576.79999999999995</v>
      </c>
      <c r="N145" s="8">
        <v>595</v>
      </c>
      <c r="O145" s="8">
        <v>576</v>
      </c>
      <c r="P145" s="8">
        <v>583.6</v>
      </c>
      <c r="Q145" s="8">
        <v>575.29999999999995</v>
      </c>
      <c r="R145" s="8">
        <v>578.9</v>
      </c>
      <c r="S145" s="8">
        <v>572</v>
      </c>
      <c r="T145" s="8">
        <v>576.75</v>
      </c>
      <c r="U145" s="8">
        <v>580.85</v>
      </c>
      <c r="V145" s="8">
        <v>584.65</v>
      </c>
      <c r="W145" s="8">
        <v>572</v>
      </c>
      <c r="X145" s="8">
        <v>579</v>
      </c>
      <c r="Y145" s="6"/>
      <c r="Z145" s="6"/>
      <c r="AA145" s="6"/>
      <c r="AB145" s="6"/>
    </row>
    <row r="146" spans="1:28" ht="13.8" x14ac:dyDescent="0.3">
      <c r="A146" s="7" t="s">
        <v>148</v>
      </c>
      <c r="B146" s="8">
        <v>156.65</v>
      </c>
      <c r="C146" s="15" t="b">
        <f>IF( AND(foSecStockWatch[[#This Row],[52_high_diff]] &gt;=15,foSecStockWatch[[#This Row],[52_low_diff]] &gt;= 55),foSecStockWatch[[#This Row],[ltp]] &gt;=foSecStockWatch[[#This Row],[max]])</f>
        <v>0</v>
      </c>
      <c r="D146" s="16">
        <f>MAX(foSecStockWatch[[#This Row],[d1high]],foSecStockWatch[[#This Row],[d2high]],foSecStockWatch[[#This Row],[d3high]],foSecStockWatch[[#This Row],[d4high]])</f>
        <v>167</v>
      </c>
      <c r="E146" s="9">
        <v>246.9</v>
      </c>
      <c r="F146" s="9">
        <v>125.3</v>
      </c>
      <c r="G146" s="10">
        <f>100-foSecStockWatch[[#This Row],[max]]*100/foSecStockWatch[[#This Row],[52_high]]</f>
        <v>32.361279870392877</v>
      </c>
      <c r="H146" s="11">
        <f>foSecStockWatch[[#This Row],[52_low]]*100/foSecStockWatch[[#This Row],[max]]</f>
        <v>75.029940119760482</v>
      </c>
      <c r="I146" s="8">
        <v>166</v>
      </c>
      <c r="J146" s="8">
        <v>165.5</v>
      </c>
      <c r="K146" s="8">
        <v>156</v>
      </c>
      <c r="L146" s="8">
        <v>157.25</v>
      </c>
      <c r="M146" s="8">
        <v>157.19999999999999</v>
      </c>
      <c r="N146" s="8">
        <v>167</v>
      </c>
      <c r="O146" s="8">
        <v>156.4</v>
      </c>
      <c r="P146" s="8">
        <v>166.1</v>
      </c>
      <c r="Q146" s="8">
        <v>157</v>
      </c>
      <c r="R146" s="8">
        <v>158.5</v>
      </c>
      <c r="S146" s="8">
        <v>152.75</v>
      </c>
      <c r="T146" s="8">
        <v>156.19999999999999</v>
      </c>
      <c r="U146" s="8">
        <v>158.25</v>
      </c>
      <c r="V146" s="8">
        <v>162.15</v>
      </c>
      <c r="W146" s="8">
        <v>157</v>
      </c>
      <c r="X146" s="8">
        <v>160</v>
      </c>
      <c r="Y146" s="6"/>
      <c r="Z146" s="6"/>
      <c r="AA146" s="6"/>
      <c r="AB146" s="6"/>
    </row>
    <row r="147" spans="1:28" ht="13.8" x14ac:dyDescent="0.3">
      <c r="A147" s="7" t="s">
        <v>149</v>
      </c>
      <c r="B147" s="8">
        <v>683</v>
      </c>
      <c r="C147" s="15" t="b">
        <f>IF( AND(foSecStockWatch[[#This Row],[52_high_diff]] &gt;=15,foSecStockWatch[[#This Row],[52_low_diff]] &gt;= 55),foSecStockWatch[[#This Row],[ltp]] &gt;=foSecStockWatch[[#This Row],[max]])</f>
        <v>0</v>
      </c>
      <c r="D147" s="16">
        <f>MAX(foSecStockWatch[[#This Row],[d1high]],foSecStockWatch[[#This Row],[d2high]],foSecStockWatch[[#This Row],[d3high]],foSecStockWatch[[#This Row],[d4high]])</f>
        <v>686.3</v>
      </c>
      <c r="E147" s="9">
        <v>705</v>
      </c>
      <c r="F147" s="9">
        <v>472.25</v>
      </c>
      <c r="G147" s="10">
        <f>100-foSecStockWatch[[#This Row],[max]]*100/foSecStockWatch[[#This Row],[52_high]]</f>
        <v>2.652482269503551</v>
      </c>
      <c r="H147" s="11">
        <f>foSecStockWatch[[#This Row],[52_low]]*100/foSecStockWatch[[#This Row],[max]]</f>
        <v>68.811015590849493</v>
      </c>
      <c r="I147" s="8">
        <v>678</v>
      </c>
      <c r="J147" s="8">
        <v>686.3</v>
      </c>
      <c r="K147" s="8">
        <v>673</v>
      </c>
      <c r="L147" s="8">
        <v>682.4</v>
      </c>
      <c r="M147" s="8">
        <v>672.95</v>
      </c>
      <c r="N147" s="8">
        <v>684.7</v>
      </c>
      <c r="O147" s="8">
        <v>664</v>
      </c>
      <c r="P147" s="8">
        <v>678</v>
      </c>
      <c r="Q147" s="8">
        <v>663</v>
      </c>
      <c r="R147" s="8">
        <v>679</v>
      </c>
      <c r="S147" s="8">
        <v>661</v>
      </c>
      <c r="T147" s="8">
        <v>668.75</v>
      </c>
      <c r="U147" s="8">
        <v>673</v>
      </c>
      <c r="V147" s="8">
        <v>674.8</v>
      </c>
      <c r="W147" s="8">
        <v>662</v>
      </c>
      <c r="X147" s="8">
        <v>666</v>
      </c>
      <c r="Y147" s="6"/>
      <c r="Z147" s="6"/>
      <c r="AA147" s="6"/>
      <c r="AB147" s="6"/>
    </row>
    <row r="148" spans="1:28" ht="13.8" x14ac:dyDescent="0.3">
      <c r="A148" s="7" t="s">
        <v>150</v>
      </c>
      <c r="B148" s="8">
        <v>236.55</v>
      </c>
      <c r="C148" s="15" t="b">
        <f>IF( AND(foSecStockWatch[[#This Row],[52_high_diff]] &gt;=15,foSecStockWatch[[#This Row],[52_low_diff]] &gt;= 55),foSecStockWatch[[#This Row],[ltp]] &gt;=foSecStockWatch[[#This Row],[max]])</f>
        <v>0</v>
      </c>
      <c r="D148" s="16">
        <f>MAX(foSecStockWatch[[#This Row],[d1high]],foSecStockWatch[[#This Row],[d2high]],foSecStockWatch[[#This Row],[d3high]],foSecStockWatch[[#This Row],[d4high]])</f>
        <v>242.95</v>
      </c>
      <c r="E148" s="9">
        <v>301.60000000000002</v>
      </c>
      <c r="F148" s="9">
        <v>222.01</v>
      </c>
      <c r="G148" s="10">
        <f>100-foSecStockWatch[[#This Row],[max]]*100/foSecStockWatch[[#This Row],[52_high]]</f>
        <v>19.446286472148543</v>
      </c>
      <c r="H148" s="11">
        <f>foSecStockWatch[[#This Row],[52_low]]*100/foSecStockWatch[[#This Row],[max]]</f>
        <v>91.380942580777941</v>
      </c>
      <c r="I148" s="8">
        <v>237</v>
      </c>
      <c r="J148" s="8">
        <v>239</v>
      </c>
      <c r="K148" s="8">
        <v>236</v>
      </c>
      <c r="L148" s="8">
        <v>236.6</v>
      </c>
      <c r="M148" s="8">
        <v>239.2</v>
      </c>
      <c r="N148" s="8">
        <v>240.45</v>
      </c>
      <c r="O148" s="8">
        <v>236.55</v>
      </c>
      <c r="P148" s="8">
        <v>237.1</v>
      </c>
      <c r="Q148" s="8">
        <v>240.5</v>
      </c>
      <c r="R148" s="8">
        <v>241.35</v>
      </c>
      <c r="S148" s="8">
        <v>238</v>
      </c>
      <c r="T148" s="8">
        <v>238.8</v>
      </c>
      <c r="U148" s="8">
        <v>240.9</v>
      </c>
      <c r="V148" s="8">
        <v>242.95</v>
      </c>
      <c r="W148" s="8">
        <v>240</v>
      </c>
      <c r="X148" s="8">
        <v>241</v>
      </c>
      <c r="Y148" s="6"/>
      <c r="Z148" s="6"/>
      <c r="AA148" s="6"/>
      <c r="AB148" s="6"/>
    </row>
    <row r="149" spans="1:28" ht="13.8" x14ac:dyDescent="0.3">
      <c r="A149" s="7" t="s">
        <v>151</v>
      </c>
      <c r="B149" s="8">
        <v>48.5</v>
      </c>
      <c r="C149" s="15" t="b">
        <f>IF( AND(foSecStockWatch[[#This Row],[52_high_diff]] &gt;=15,foSecStockWatch[[#This Row],[52_low_diff]] &gt;= 55),foSecStockWatch[[#This Row],[ltp]] &gt;=foSecStockWatch[[#This Row],[max]])</f>
        <v>0</v>
      </c>
      <c r="D149" s="16">
        <f>MAX(foSecStockWatch[[#This Row],[d1high]],foSecStockWatch[[#This Row],[d2high]],foSecStockWatch[[#This Row],[d3high]],foSecStockWatch[[#This Row],[d4high]])</f>
        <v>57.65</v>
      </c>
      <c r="E149" s="9">
        <v>286</v>
      </c>
      <c r="F149" s="9">
        <v>48.4</v>
      </c>
      <c r="G149" s="10">
        <f>100-foSecStockWatch[[#This Row],[max]]*100/foSecStockWatch[[#This Row],[52_high]]</f>
        <v>79.842657342657347</v>
      </c>
      <c r="H149" s="11">
        <f>foSecStockWatch[[#This Row],[52_low]]*100/foSecStockWatch[[#This Row],[max]]</f>
        <v>83.954900260190811</v>
      </c>
      <c r="I149" s="8">
        <v>50</v>
      </c>
      <c r="J149" s="8">
        <v>52.9</v>
      </c>
      <c r="K149" s="8">
        <v>48</v>
      </c>
      <c r="L149" s="8">
        <v>48.75</v>
      </c>
      <c r="M149" s="8">
        <v>53.9</v>
      </c>
      <c r="N149" s="8">
        <v>54.25</v>
      </c>
      <c r="O149" s="8">
        <v>50.55</v>
      </c>
      <c r="P149" s="8">
        <v>51.05</v>
      </c>
      <c r="Q149" s="8">
        <v>55.9</v>
      </c>
      <c r="R149" s="8">
        <v>56.85</v>
      </c>
      <c r="S149" s="8">
        <v>53.1</v>
      </c>
      <c r="T149" s="8">
        <v>53.7</v>
      </c>
      <c r="U149" s="8">
        <v>54.9</v>
      </c>
      <c r="V149" s="8">
        <v>57.65</v>
      </c>
      <c r="W149" s="8">
        <v>54</v>
      </c>
      <c r="X149" s="8">
        <v>56</v>
      </c>
      <c r="Y149" s="6"/>
      <c r="Z149" s="6"/>
      <c r="AA149" s="6"/>
      <c r="AB149" s="6"/>
    </row>
    <row r="150" spans="1:28" ht="13.8" x14ac:dyDescent="0.3">
      <c r="A150" s="7" t="s">
        <v>152</v>
      </c>
      <c r="B150" s="8">
        <v>273.39999999999998</v>
      </c>
      <c r="C150" s="15" t="b">
        <f>IF( AND(foSecStockWatch[[#This Row],[52_high_diff]] &gt;=15,foSecStockWatch[[#This Row],[52_low_diff]] &gt;= 55),foSecStockWatch[[#This Row],[ltp]] &gt;=foSecStockWatch[[#This Row],[max]])</f>
        <v>0</v>
      </c>
      <c r="D150" s="16">
        <f>MAX(foSecStockWatch[[#This Row],[d1high]],foSecStockWatch[[#This Row],[d2high]],foSecStockWatch[[#This Row],[d3high]],foSecStockWatch[[#This Row],[d4high]])</f>
        <v>294</v>
      </c>
      <c r="E150" s="9">
        <v>506.9</v>
      </c>
      <c r="F150" s="9">
        <v>256</v>
      </c>
      <c r="G150" s="10">
        <f>100-foSecStockWatch[[#This Row],[max]]*100/foSecStockWatch[[#This Row],[52_high]]</f>
        <v>42.000394555139081</v>
      </c>
      <c r="H150" s="11">
        <f>foSecStockWatch[[#This Row],[52_low]]*100/foSecStockWatch[[#This Row],[max]]</f>
        <v>87.074829931972786</v>
      </c>
      <c r="I150" s="8">
        <v>281</v>
      </c>
      <c r="J150" s="8">
        <v>289.7</v>
      </c>
      <c r="K150" s="8">
        <v>272</v>
      </c>
      <c r="L150" s="8">
        <v>273.55</v>
      </c>
      <c r="M150" s="8">
        <v>274.7</v>
      </c>
      <c r="N150" s="8">
        <v>289.60000000000002</v>
      </c>
      <c r="O150" s="8">
        <v>270.25</v>
      </c>
      <c r="P150" s="8">
        <v>286.7</v>
      </c>
      <c r="Q150" s="8">
        <v>290</v>
      </c>
      <c r="R150" s="8">
        <v>294</v>
      </c>
      <c r="S150" s="8">
        <v>269</v>
      </c>
      <c r="T150" s="8">
        <v>273.45</v>
      </c>
      <c r="U150" s="8">
        <v>275.39999999999998</v>
      </c>
      <c r="V150" s="8">
        <v>286.95</v>
      </c>
      <c r="W150" s="8">
        <v>256</v>
      </c>
      <c r="X150" s="8">
        <v>279</v>
      </c>
      <c r="Y150" s="6"/>
      <c r="Z150" s="6"/>
      <c r="AA150" s="6"/>
      <c r="AB150" s="6"/>
    </row>
  </sheetData>
  <phoneticPr fontId="1" type="noConversion"/>
  <conditionalFormatting sqref="C2:D150">
    <cfRule type="containsText" dxfId="29" priority="1" operator="containsText" text="TRUE">
      <formula>NOT(ISERROR(SEARCH("TRUE",C2)))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6258-DE20-416D-9ED8-6F5873227F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d f e 8 a 5 - 4 5 b 9 - 4 2 1 3 - a c 8 7 - c d 8 7 7 a 3 c 1 5 5 f "   x m l n s = " h t t p : / / s c h e m a s . m i c r o s o f t . c o m / D a t a M a s h u p " > A A A A A K 4 I A A B Q S w M E F A A C A A g A d 6 s 7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3 q z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s 7 T / j Z u s S m B Q A A B R c A A B M A H A B G b 3 J t d W x h c y 9 T Z W N 0 a W 9 u M S 5 t I K I Y A C i g F A A A A A A A A A A A A A A A A A A A A A A A A A A A A K V Y b W / b N h D + H i D / Q d A w Q w Z U p x a 1 f l j g D a 2 T o h u y N o m z 9 U N Q F L L F 2 F o k 0 p P o O E a Q / 7 4 j J V F H S X T S p E B r 6 u 5 4 9 / C e 4 8 u 1 o A u R c O b M y t / x 8 e H B 4 U G x i n I a O z c c p D P B F 7 d f I 7 F Y O R M n p e L w w I E / M 7 7 J F x Q k f x a c j U 7 4 Y p N R J r y v d D 6 a c i Z g X H j u S o h 1 8 e v R 0 X a 7 H b G C J i x O o t G C Z 0 d p c k e / Z 1 F + S 8 V R v G N R N a W U b 2 W s o 0 K G r c Y t H K N / I a Y 7 H P o l l D g S E Q A p E V 3 L r 2 + V 5 i c X H N / R X M B a B H e u o n l K X T B V g 9 H H n G d n S S E 8 O c V 3 Z u s 0 E Y L m I z X 4 s P v M x S p h S 2 / o O 2 y T p v W / p / c i j / 6 J 0 g 0 t R q d 5 z v O h D n Z 6 v 4 5 Y D L G m P N 1 k b N y E K j W X d M H z u F R 6 v d h 8 x 6 3 n + s 6 D W + y y O U + l N B X n 8 m d 7 u 0 r K 3 5 S 7 j 9 K k M h 8 1 p r W k m l J / 1 l O b b + m i A X 9 J W Z R p 7 E W D v V R U Y q 9 n l f 5 D H 4 x q Z I C s I K V i b c p r b L 8 E 3 1 f J c t V W A t B S m f K t + 4 g w f 0 x S I A y g X P I t Q j y j K R S z l H n d d f k O j a C U R b 6 h e P H r N F q A l S I W r 1 3 J l d R r x / P d A f z 9 O X j n + p V d X k + 4 o v f C 1 / w h x D O u C G / h B a H X A S H T q t P 5 J Y / B + / t i Q W E P s S V O w v t Y k b G B D Z M 1 P k G q C w 0 H l R V Q m l a J W F I h 6 9 + 7 L m N 9 G / b V c 8 t 5 q V B j H c S A g a M 8 u P G Y r y m T w n i s + F U j S a Y a L F J e q N K P A 2 0 X a L s A q e s p R N s R b U c a O 1 L b h d o u 1 H a h V p Y T y l p T Y E c N U C 2 o 5 2 l B N V 1 / 6 7 C 1 J G j 7 C N o + g u 6 c l l f S 9 k H a P k j H B 2 n 5 C N s + w r a P s D 2 j y o j 1 U B g / 5 1 S o e H / o y W o 1 M l P e V A T a + 6 1 s l w N T 1 f A 9 7 m E S l V I 3 J q q u b k x c c H 2 O a 0 h B B x I q y 2 5 M V K n d m L h 4 e 2 L q g i a d m K j E u z F R 1 X d j N h u h 6 7 S B U 9 c E K o r p K m J L Y P p q t 0 Z H 5 V U e s e K G 5 1 l Z E 1 L Z c / y W t 4 W 8 A H x H g A l c q t m c 5 i p 6 f f r 3 a k q w b Y U u r a 7 C 4 q o u q a 6 8 X n N H E 9 h i B L Y Y g d 2 X J T q x x S C 2 G M Q a g 1 h i h L Y Y o S 1 G a P P U F / t x e H i Q s N 4 i w W / K 6 r 6 B u v H K G 8 e J C k f A f T l U A 1 l L z u S 3 A 3 h o m u 9 M + b I 8 j 5 b U 8 s S E 5 + W b H 3 p f A o 7 v / 2 2 4 o H L 0 C Z 6 B P E 8 W U X o C 2 O B 9 u f 6 9 B D d x n Y F T 4 R y 4 g 4 L m C S 0 m p x e D G 3 g 8 g i 2 d b O D U u 0 k Y j Q e C t w S w T n o O M 3 g 8 2 V J 6 K 1 + s a k 0 y x l v 9 Y n 1 4 + 3 h 9 o h 6 t P 7 6 / l C e 5 o 2 T k m g 8 Z V v E 0 q 1 8 P S i x z X I r V I j r i L 1 A d z j k k o a + o P k G F W J V n f G v X R Y V w A L u 8 G m w 2 U 1 l N V u 0 V F 1 F a u 7 j Y R E w k Y g d 2 f z D x L h z J P J R m m 5 x x e E 8 7 X s K c s + h 2 V Q w 7 B e r r a y 0 D 0 9 6 3 r l Q 0 t 5 p B h a / T 3 G S 2 S W b v S q 3 g e + E 2 A P + i + b I P 3 5 R n c y i t G u A T J 6 + 5 S E h S H 8 m a / y 7 F W t U h W G t 6 q F M 6 U L q U v f l 7 5 g 7 9 V l Q z k O H b c P f o V 6 v N 6 2 X L V / W H 3 Q l N k y y B d 7 j n H s O c C 7 m H Z 2 I H i f j M G b z p q + S 5 O p k q P 2 t w H L c 7 Q K 3 x O i n X s 1 U 3 W I m d + c 7 R 4 d H 7 X Z r o h 3 A n n N H U m V 3 m U y u a F n d D 3 A u N c Q c X 4 A + C P 0 J U S r i E x 0 9 e 1 / b V 4 i 5 v 3 N 1 + G F R n f y O M l m m h d a 9 a E Y 1 t B J g r 1 m k J X p n 9 A G c / w N k P c P Y D a / a D l 2 c f N 9 k l j v 4 c B 3 v y X 6 K 0 6 V 5 A Q P A c A l C a y C s J I J g A g g k g m A B i J Y C 8 n I A A E U D 2 E E D 2 E E D 2 E E B e Q g B 5 D g E o M + E r C Q g x A S E m I M Q E h F Y C w p c T Q B A B 4 R 4 C w j 0 E h P Y T K F T 5 R y r 8 W H j m f 4 y Z K 2 2 f l 2 b z i 4 9 w o / H F x z n u e t E 5 2 W p 4 8 e F k N L v 4 o D I a X X x o m T 0 u O g y M B h f v P 6 O 5 x X v R a G z x v j R 7 W l T v R k O L S 8 x o Z n G 5 G Y 0 s L j 3 c x S J G c Q M L 3 Y m F 0 u P / A V B L A Q I t A B Q A A g A I A H e r O 0 9 U w Q x r p g A A A P g A A A A S A A A A A A A A A A A A A A A A A A A A A A B D b 2 5 m a W c v U G F j a 2 F n Z S 5 4 b W x Q S w E C L Q A U A A I A C A B 3 q z t P D 8 r p q 6 Q A A A D p A A A A E w A A A A A A A A A A A A A A A A D y A A A A W 0 N v b n R l b n R f V H l w Z X N d L n h t b F B L A Q I t A B Q A A g A I A H e r O 0 / 4 2 b r E p g U A A A U X A A A T A A A A A A A A A A A A A A A A A O M B A A B G b 3 J t d W x h c y 9 T Z W N 0 a W 9 u M S 5 t U E s F B g A A A A A D A A M A w g A A A N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c A A A A A A A A 5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1 N l Y 1 N 0 b 2 N r V 2 F 0 Y 2 g i I C 8 + P E V u d H J 5 I F R 5 c G U 9 I k Z p b G x l Z E N v b X B s Z X R l U m V z d W x 0 V G 9 X b 3 J r c 2 h l Z X Q i I F Z h b H V l P S J s M S I g L z 4 8 R W 5 0 c n k g V H l w Z T 0 i U X V l c n l J R C I g V m F s d W U 9 I n M w N 2 Z m N z U 4 M y 0 y N W Z k L T R i M j U t O G E w M C 0 4 Y j Z k O T N m Z G M 0 M j g i I C 8 + P E V u d H J 5 I F R 5 c G U 9 I k Z p b G x M Y X N 0 V X B k Y X R l Z C I g V m F s d W U 9 I m Q y M D E 5 L T A 5 L T I 3 V D E 1 O j U 3 O j Q 2 L j c 4 M D k z N j V a I i A v P j x F b n R y e S B U e X B l P S J G a W x s Q 2 9 s d W 1 u V H l w Z X M i I F Z h b H V l P S J z Q m d V R k J R V U Z C U V V G Q l F V R k J R V U Z C U V V G Q l F V P S I g L z 4 8 R W 5 0 c n k g V H l w Z T 0 i R m l s b E N v b H V t b k 5 h b W V z I i B W Y W x 1 Z T 0 i c 1 s m c X V v d D t z e W 1 i b 2 w m c X V v d D s s J n F 1 b 3 Q 7 b H R w J n F 1 b 3 Q 7 L C Z x d W 9 0 O z U y X 2 h p Z 2 g m c X V v d D s s J n F 1 b 3 Q 7 N T J f b G 9 3 J n F 1 b 3 Q 7 L C Z x d W 9 0 O 2 Q x b 3 B l b i Z x d W 9 0 O y w m c X V v d D t k M W h p Z 2 g m c X V v d D s s J n F 1 b 3 Q 7 Z D F s b 3 c m c X V v d D s s J n F 1 b 3 Q 7 Z D F j b G 9 z Z S Z x d W 9 0 O y w m c X V v d D t k M m 9 w Z W 4 m c X V v d D s s J n F 1 b 3 Q 7 Z D J o a W d o J n F 1 b 3 Q 7 L C Z x d W 9 0 O 2 Q y Y 2 x v c 2 U m c X V v d D s s J n F 1 b 3 Q 7 Z D J s b 3 c m c X V v d D s s J n F 1 b 3 Q 7 Z D N v c G V u J n F 1 b 3 Q 7 L C Z x d W 9 0 O 2 Q z a G l n a C Z x d W 9 0 O y w m c X V v d D t k M 2 N s b 3 N l J n F 1 b 3 Q 7 L C Z x d W 9 0 O 2 Q z b G 9 3 J n F 1 b 3 Q 7 L C Z x d W 9 0 O 2 Q 0 b 3 B l b i Z x d W 9 0 O y w m c X V v d D t k N G h p Z 2 g m c X V v d D s s J n F 1 b 3 Q 7 Z D R s b 3 c m c X V v d D s s J n F 1 b 3 Q 7 Z D R j b G 9 z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O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U 2 V j U 3 R v Y 2 t X Y X R j a C 9 S Z X B s Y W N l Z C B W Y W x 1 Z S 5 7 c 3 l t Y m 9 s L D B 9 J n F 1 b 3 Q 7 L C Z x d W 9 0 O 1 N l Y 3 R p b 2 4 x L 2 Z v U 2 V j U 3 R v Y 2 t X Y X R j a C 9 D a G F u Z 2 V k I F R 5 c G U u e 2 x 0 c C w x f S Z x d W 9 0 O y w m c X V v d D t T Z W N 0 a W 9 u M S 9 m b 1 N l Y 1 N 0 b 2 N r V 2 F 0 Y 2 g v Q 2 h h b m d l Z C B U e X B l L n s 1 M l 9 o a W d o L D J 9 J n F 1 b 3 Q 7 L C Z x d W 9 0 O 1 N l Y 3 R p b 2 4 x L 2 Z v U 2 V j U 3 R v Y 2 t X Y X R j a C 9 D a G F u Z 2 V k I F R 5 c G U u e z U y X 2 x v d y w z f S Z x d W 9 0 O y w m c X V v d D t T Z W N 0 a W 9 u M S 9 m b 1 N l Y 1 N 0 b 2 N r V 2 F 0 Y 2 g v Q 2 h h b m d l Z C B U e X B l L n t k M W 9 w Z W 4 s N H 0 m c X V v d D s s J n F 1 b 3 Q 7 U 2 V j d G l v b j E v Z m 9 T Z W N T d G 9 j a 1 d h d G N o L 0 N o Y W 5 n Z W Q g V H l w Z S 5 7 Z D F o a W d o L D V 9 J n F 1 b 3 Q 7 L C Z x d W 9 0 O 1 N l Y 3 R p b 2 4 x L 2 Z v U 2 V j U 3 R v Y 2 t X Y X R j a C 9 D a G F u Z 2 V k I F R 5 c G U u e 2 Q x b G 9 3 L D Z 9 J n F 1 b 3 Q 7 L C Z x d W 9 0 O 1 N l Y 3 R p b 2 4 x L 2 Z v U 2 V j U 3 R v Y 2 t X Y X R j a C 9 D a G F u Z 2 V k I F R 5 c G U u e 2 Q x Y 2 x v c 2 U s N 3 0 m c X V v d D s s J n F 1 b 3 Q 7 U 2 V j d G l v b j E v Z m 9 T Z W N T d G 9 j a 1 d h d G N o L 0 N o Y W 5 n Z W Q g V H l w Z S 5 7 Z D J v c G V u L D h 9 J n F 1 b 3 Q 7 L C Z x d W 9 0 O 1 N l Y 3 R p b 2 4 x L 2 Z v U 2 V j U 3 R v Y 2 t X Y X R j a C 9 D a G F u Z 2 V k I F R 5 c G U u e 2 Q y a G l n a C w 5 f S Z x d W 9 0 O y w m c X V v d D t T Z W N 0 a W 9 u M S 9 m b 1 N l Y 1 N 0 b 2 N r V 2 F 0 Y 2 g v Q 2 h h b m d l Z C B U e X B l L n t k M m N s b 3 N l L D E w f S Z x d W 9 0 O y w m c X V v d D t T Z W N 0 a W 9 u M S 9 m b 1 N l Y 1 N 0 b 2 N r V 2 F 0 Y 2 g v Q 2 h h b m d l Z C B U e X B l L n t k M m x v d y w x M X 0 m c X V v d D s s J n F 1 b 3 Q 7 U 2 V j d G l v b j E v Z m 9 T Z W N T d G 9 j a 1 d h d G N o L 0 N o Y W 5 n Z W Q g V H l w Z S 5 7 Z D N v c G V u L D E y f S Z x d W 9 0 O y w m c X V v d D t T Z W N 0 a W 9 u M S 9 m b 1 N l Y 1 N 0 b 2 N r V 2 F 0 Y 2 g v Q 2 h h b m d l Z C B U e X B l L n t k M 2 h p Z 2 g s M T N 9 J n F 1 b 3 Q 7 L C Z x d W 9 0 O 1 N l Y 3 R p b 2 4 x L 2 Z v U 2 V j U 3 R v Y 2 t X Y X R j a C 9 D a G F u Z 2 V k I F R 5 c G U u e 2 Q z Y 2 x v c 2 U s M T R 9 J n F 1 b 3 Q 7 L C Z x d W 9 0 O 1 N l Y 3 R p b 2 4 x L 2 Z v U 2 V j U 3 R v Y 2 t X Y X R j a C 9 D a G F u Z 2 V k I F R 5 c G U u e 2 Q z b G 9 3 L D E 1 f S Z x d W 9 0 O y w m c X V v d D t T Z W N 0 a W 9 u M S 9 m b 1 N l Y 1 N 0 b 2 N r V 2 F 0 Y 2 g v Q 2 h h b m d l Z C B U e X B l L n t k N G 9 w Z W 4 s M T Z 9 J n F 1 b 3 Q 7 L C Z x d W 9 0 O 1 N l Y 3 R p b 2 4 x L 2 Z v U 2 V j U 3 R v Y 2 t X Y X R j a C 9 D a G F u Z 2 V k I F R 5 c G U u e 2 Q 0 a G l n a C w x N 3 0 m c X V v d D s s J n F 1 b 3 Q 7 U 2 V j d G l v b j E v Z m 9 T Z W N T d G 9 j a 1 d h d G N o L 0 N o Y W 5 n Z W Q g V H l w Z S 5 7 Z D R s b 3 c s M T h 9 J n F 1 b 3 Q 7 L C Z x d W 9 0 O 1 N l Y 3 R p b 2 4 x L 2 Z v U 2 V j U 3 R v Y 2 t X Y X R j a C 9 D a G F u Z 2 V k I F R 5 c G U u e 2 Q 0 Y 2 x v c 2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b 1 N l Y 1 N 0 b 2 N r V 2 F 0 Y 2 g v U m V w b G F j Z W Q g V m F s d W U u e 3 N 5 b W J v b C w w f S Z x d W 9 0 O y w m c X V v d D t T Z W N 0 a W 9 u M S 9 m b 1 N l Y 1 N 0 b 2 N r V 2 F 0 Y 2 g v Q 2 h h b m d l Z C B U e X B l L n t s d H A s M X 0 m c X V v d D s s J n F 1 b 3 Q 7 U 2 V j d G l v b j E v Z m 9 T Z W N T d G 9 j a 1 d h d G N o L 0 N o Y W 5 n Z W Q g V H l w Z S 5 7 N T J f a G l n a C w y f S Z x d W 9 0 O y w m c X V v d D t T Z W N 0 a W 9 u M S 9 m b 1 N l Y 1 N 0 b 2 N r V 2 F 0 Y 2 g v Q 2 h h b m d l Z C B U e X B l L n s 1 M l 9 s b 3 c s M 3 0 m c X V v d D s s J n F 1 b 3 Q 7 U 2 V j d G l v b j E v Z m 9 T Z W N T d G 9 j a 1 d h d G N o L 0 N o Y W 5 n Z W Q g V H l w Z S 5 7 Z D F v c G V u L D R 9 J n F 1 b 3 Q 7 L C Z x d W 9 0 O 1 N l Y 3 R p b 2 4 x L 2 Z v U 2 V j U 3 R v Y 2 t X Y X R j a C 9 D a G F u Z 2 V k I F R 5 c G U u e 2 Q x a G l n a C w 1 f S Z x d W 9 0 O y w m c X V v d D t T Z W N 0 a W 9 u M S 9 m b 1 N l Y 1 N 0 b 2 N r V 2 F 0 Y 2 g v Q 2 h h b m d l Z C B U e X B l L n t k M W x v d y w 2 f S Z x d W 9 0 O y w m c X V v d D t T Z W N 0 a W 9 u M S 9 m b 1 N l Y 1 N 0 b 2 N r V 2 F 0 Y 2 g v Q 2 h h b m d l Z C B U e X B l L n t k M W N s b 3 N l L D d 9 J n F 1 b 3 Q 7 L C Z x d W 9 0 O 1 N l Y 3 R p b 2 4 x L 2 Z v U 2 V j U 3 R v Y 2 t X Y X R j a C 9 D a G F u Z 2 V k I F R 5 c G U u e 2 Q y b 3 B l b i w 4 f S Z x d W 9 0 O y w m c X V v d D t T Z W N 0 a W 9 u M S 9 m b 1 N l Y 1 N 0 b 2 N r V 2 F 0 Y 2 g v Q 2 h h b m d l Z C B U e X B l L n t k M m h p Z 2 g s O X 0 m c X V v d D s s J n F 1 b 3 Q 7 U 2 V j d G l v b j E v Z m 9 T Z W N T d G 9 j a 1 d h d G N o L 0 N o Y W 5 n Z W Q g V H l w Z S 5 7 Z D J j b G 9 z Z S w x M H 0 m c X V v d D s s J n F 1 b 3 Q 7 U 2 V j d G l v b j E v Z m 9 T Z W N T d G 9 j a 1 d h d G N o L 0 N o Y W 5 n Z W Q g V H l w Z S 5 7 Z D J s b 3 c s M T F 9 J n F 1 b 3 Q 7 L C Z x d W 9 0 O 1 N l Y 3 R p b 2 4 x L 2 Z v U 2 V j U 3 R v Y 2 t X Y X R j a C 9 D a G F u Z 2 V k I F R 5 c G U u e 2 Q z b 3 B l b i w x M n 0 m c X V v d D s s J n F 1 b 3 Q 7 U 2 V j d G l v b j E v Z m 9 T Z W N T d G 9 j a 1 d h d G N o L 0 N o Y W 5 n Z W Q g V H l w Z S 5 7 Z D N o a W d o L D E z f S Z x d W 9 0 O y w m c X V v d D t T Z W N 0 a W 9 u M S 9 m b 1 N l Y 1 N 0 b 2 N r V 2 F 0 Y 2 g v Q 2 h h b m d l Z C B U e X B l L n t k M 2 N s b 3 N l L D E 0 f S Z x d W 9 0 O y w m c X V v d D t T Z W N 0 a W 9 u M S 9 m b 1 N l Y 1 N 0 b 2 N r V 2 F 0 Y 2 g v Q 2 h h b m d l Z C B U e X B l L n t k M 2 x v d y w x N X 0 m c X V v d D s s J n F 1 b 3 Q 7 U 2 V j d G l v b j E v Z m 9 T Z W N T d G 9 j a 1 d h d G N o L 0 N o Y W 5 n Z W Q g V H l w Z S 5 7 Z D R v c G V u L D E 2 f S Z x d W 9 0 O y w m c X V v d D t T Z W N 0 a W 9 u M S 9 m b 1 N l Y 1 N 0 b 2 N r V 2 F 0 Y 2 g v Q 2 h h b m d l Z C B U e X B l L n t k N G h p Z 2 g s M T d 9 J n F 1 b 3 Q 7 L C Z x d W 9 0 O 1 N l Y 3 R p b 2 4 x L 2 Z v U 2 V j U 3 R v Y 2 t X Y X R j a C 9 D a G F u Z 2 V k I F R 5 c G U u e 2 Q 0 b G 9 3 L D E 4 f S Z x d W 9 0 O y w m c X V v d D t T Z W N 0 a W 9 u M S 9 m b 1 N l Y 1 N 0 b 2 N r V 2 F 0 Y 2 g v Q 2 h h b m d l Z C B U e X B l L n t k N G N s b 3 N l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1 N l Y 1 N 0 b 2 N r V 2 F 0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2 V D A 2 O j Q 1 O j I 1 L j c 0 M z I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1 R q V H i 0 y a Z u A u 6 o a K c w A A A A A C A A A A A A A Q Z g A A A A E A A C A A A A B 5 w Q k 2 d U v U P O T S Q r 6 A S I E B c Y n d 1 v e Q O W V 9 c y c Q + 7 k F 6 w A A A A A O g A A A A A I A A C A A A A C T p 2 + Y z O G K G e M R E Y D V Z C r S 2 0 b S y x E K 6 3 U d X C 2 s T 1 R g c F A A A A B l K z 3 q p a g 0 b 8 v f g o 2 h j U A E 6 p a X 1 j 7 N x X Z F V v 9 7 y r k b N 6 y D p k W D 9 n / + b i V I o X j 6 M k E b 4 3 G 9 l q / z l S 4 M i k b H P F c x W F s t X C Q M 4 J l o c 3 x i g r 9 m 7 k A A A A D J p o B K O T n h G 8 O r q W 9 5 0 a m M T 1 I V T B m F y d 9 0 U 2 W V 3 N p v K + k r Y G B + q n d u K T 8 D u S q B p w 8 U b e q b g p S / W h c 1 W P A K 1 u 5 F < / D a t a M a s h u p > 
</file>

<file path=customXml/itemProps1.xml><?xml version="1.0" encoding="utf-8"?>
<ds:datastoreItem xmlns:ds="http://schemas.openxmlformats.org/officeDocument/2006/customXml" ds:itemID="{42A8A1C7-EFBE-4AEE-B092-4720151AE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2019-09-16T06:21:36Z</dcterms:created>
  <dcterms:modified xsi:type="dcterms:W3CDTF">2019-09-27T15:57:58Z</dcterms:modified>
</cp:coreProperties>
</file>