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 defaultThemeVersion="124226"/>
  <xr:revisionPtr revIDLastSave="0" documentId="13_ncr:1_{0358771E-575C-418A-82E7-7C5D533FD36F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Spots" sheetId="1" r:id="rId4"/>
    <sheet name="Maze" sheetId="2" r:id="rId5"/>
    <sheet name="Paths" sheetId="11" r:id="rId6"/>
    <sheet name="Upload Process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1" i="11" l="1" a="1"/>
  <c r="C81" i="11" s="1"/>
  <c r="C80" i="11" a="1"/>
  <c r="C80" i="11" s="1"/>
  <c r="C8" i="11" a="1"/>
  <c r="C8" i="11" s="1"/>
  <c r="C9" i="11" a="1"/>
  <c r="C9" i="11"/>
  <c r="C11" i="11" a="1"/>
  <c r="C11" i="11" s="1"/>
  <c r="C12" i="11" a="1"/>
  <c r="C12" i="11"/>
  <c r="C14" i="11" a="1"/>
  <c r="C14" i="11" s="1"/>
  <c r="C15" i="11" a="1"/>
  <c r="C15" i="11" s="1"/>
  <c r="C17" i="11" a="1"/>
  <c r="C17" i="11" s="1"/>
  <c r="C18" i="11" a="1"/>
  <c r="C18" i="11"/>
  <c r="C20" i="11" a="1"/>
  <c r="C20" i="11" s="1"/>
  <c r="C21" i="11" a="1"/>
  <c r="C21" i="11"/>
  <c r="C23" i="11" a="1"/>
  <c r="C23" i="11" s="1"/>
  <c r="C24" i="11" a="1"/>
  <c r="C24" i="11"/>
  <c r="C26" i="11" a="1"/>
  <c r="C26" i="11" s="1"/>
  <c r="C27" i="11" a="1"/>
  <c r="C27" i="11" s="1"/>
  <c r="C29" i="11" a="1"/>
  <c r="C29" i="11" s="1"/>
  <c r="C30" i="11" a="1"/>
  <c r="C30" i="11"/>
  <c r="C32" i="11" a="1"/>
  <c r="C32" i="11" s="1"/>
  <c r="C33" i="11" a="1"/>
  <c r="C33" i="11"/>
  <c r="C35" i="11" a="1"/>
  <c r="C35" i="11" s="1"/>
  <c r="A36" i="11" a="1"/>
  <c r="A36" i="11" s="1"/>
  <c r="C36" i="11" a="1"/>
  <c r="C36" i="11"/>
  <c r="C38" i="11" a="1"/>
  <c r="C38" i="11" s="1"/>
  <c r="C39" i="11" a="1"/>
  <c r="C39" i="11" s="1"/>
  <c r="C41" i="11" a="1"/>
  <c r="C41" i="11" s="1"/>
  <c r="C42" i="11" a="1"/>
  <c r="C42" i="11"/>
  <c r="C44" i="11" a="1"/>
  <c r="C44" i="11" s="1"/>
  <c r="C45" i="11" a="1"/>
  <c r="C45" i="11"/>
  <c r="C47" i="11" a="1"/>
  <c r="C47" i="11" s="1"/>
  <c r="C48" i="11" a="1"/>
  <c r="C48" i="11"/>
  <c r="C50" i="11" a="1"/>
  <c r="C50" i="11" s="1"/>
  <c r="C51" i="11" a="1"/>
  <c r="C51" i="11" s="1"/>
  <c r="C53" i="11" a="1"/>
  <c r="C53" i="11" s="1"/>
  <c r="C54" i="11" a="1"/>
  <c r="C54" i="11"/>
  <c r="C56" i="11" a="1"/>
  <c r="C56" i="11" s="1"/>
  <c r="C57" i="11" a="1"/>
  <c r="C57" i="11"/>
  <c r="C59" i="11" a="1"/>
  <c r="C59" i="11" s="1"/>
  <c r="C60" i="11" a="1"/>
  <c r="C60" i="11"/>
  <c r="C5" i="11" a="1"/>
  <c r="C5" i="11"/>
  <c r="C6" i="11" a="1"/>
  <c r="C6" i="11"/>
  <c r="C62" i="11" a="1"/>
  <c r="C62" i="11" s="1"/>
  <c r="C63" i="11" a="1"/>
  <c r="C63" i="11"/>
  <c r="A65" i="11" a="1"/>
  <c r="A65" i="11" s="1"/>
  <c r="B65" i="11" a="1"/>
  <c r="B65" i="11"/>
  <c r="C65" i="11" a="1"/>
  <c r="C65" i="11" s="1"/>
  <c r="C3" i="11" a="1"/>
  <c r="C3" i="11" s="1"/>
  <c r="C2" i="11" a="1"/>
  <c r="C2" i="11" s="1"/>
  <c r="C2" i="1" a="1"/>
  <c r="C2" i="1" s="1"/>
  <c r="D2" i="2" s="1" a="1"/>
  <c r="D2" i="2" s="1"/>
  <c r="B2" i="11" s="1" a="1"/>
  <c r="B2" i="11" s="1"/>
  <c r="B16" i="1" a="1"/>
  <c r="B16" i="1" s="1"/>
  <c r="B8" i="1" a="1"/>
  <c r="B8" i="1" s="1"/>
  <c r="D19" i="2" a="1"/>
  <c r="D19" i="2" s="1"/>
  <c r="B53" i="11" s="1" a="1"/>
  <c r="B53" i="11" s="1"/>
  <c r="C3" i="1" a="1"/>
  <c r="C3" i="1" s="1"/>
  <c r="G2" i="2" s="1" a="1"/>
  <c r="G2" i="2" s="1"/>
  <c r="B3" i="11" s="1" a="1"/>
  <c r="B3" i="11" s="1"/>
  <c r="C4" i="1" a="1"/>
  <c r="C4" i="1" s="1"/>
  <c r="D11" i="2" s="1" a="1"/>
  <c r="D11" i="2" s="1"/>
  <c r="B29" i="11" s="1" a="1"/>
  <c r="B29" i="11" s="1"/>
  <c r="C5" i="1" a="1"/>
  <c r="C5" i="1" s="1"/>
  <c r="G4" i="2" s="1" a="1"/>
  <c r="G4" i="2" s="1"/>
  <c r="B9" i="11" s="1" a="1"/>
  <c r="B9" i="11" s="1"/>
  <c r="C6" i="1" a="1"/>
  <c r="C6" i="1" s="1"/>
  <c r="D6" i="2" s="1" a="1"/>
  <c r="D6" i="2" s="1"/>
  <c r="B14" i="11" s="1" a="1"/>
  <c r="B14" i="11" s="1"/>
  <c r="C7" i="1" a="1"/>
  <c r="C7" i="1" s="1"/>
  <c r="D7" i="2" s="1" a="1"/>
  <c r="D7" i="2" s="1"/>
  <c r="B17" i="11" s="1" a="1"/>
  <c r="B17" i="1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/>
  <c r="C17" i="1" a="1"/>
  <c r="C17" i="1" s="1"/>
  <c r="C18" i="1" a="1"/>
  <c r="C18" i="1" s="1"/>
  <c r="C19" i="1" a="1"/>
  <c r="C19" i="1" s="1"/>
  <c r="G18" i="2" s="1" a="1"/>
  <c r="G18" i="2" s="1"/>
  <c r="B51" i="11" s="1" a="1"/>
  <c r="B51" i="11" s="1"/>
  <c r="C20" i="1" a="1"/>
  <c r="C20" i="1"/>
  <c r="G19" i="2" s="1" a="1"/>
  <c r="G19" i="2" s="1"/>
  <c r="B54" i="11" s="1" a="1"/>
  <c r="B54" i="11" s="1"/>
  <c r="C21" i="1" a="1"/>
  <c r="C21" i="1" s="1"/>
  <c r="D21" i="2" s="1" a="1"/>
  <c r="D21" i="2" s="1"/>
  <c r="B59" i="11" s="1" a="1"/>
  <c r="B59" i="11" s="1"/>
  <c r="C22" i="1" a="1"/>
  <c r="C22" i="1" s="1"/>
  <c r="C23" i="1" a="1"/>
  <c r="C23" i="1" s="1"/>
  <c r="G22" i="2" s="1" a="1"/>
  <c r="G22" i="2" s="1"/>
  <c r="B63" i="11" s="1" a="1"/>
  <c r="B63" i="11" s="1"/>
  <c r="C24" i="1" a="1"/>
  <c r="C24" i="1" s="1"/>
  <c r="C25" i="1" a="1"/>
  <c r="C25" i="1" s="1"/>
  <c r="C26" i="1" a="1"/>
  <c r="C26" i="1" s="1"/>
  <c r="C27" i="1" a="1"/>
  <c r="C27" i="1" s="1"/>
  <c r="B3" i="1" a="1"/>
  <c r="B3" i="1" s="1"/>
  <c r="C5" i="2" s="1" a="1"/>
  <c r="C5" i="2" s="1"/>
  <c r="A11" i="11" s="1" a="1"/>
  <c r="A11" i="11" s="1"/>
  <c r="B4" i="1" a="1"/>
  <c r="B4" i="1" s="1"/>
  <c r="B5" i="1" a="1"/>
  <c r="B5" i="1" s="1"/>
  <c r="B6" i="1" a="1"/>
  <c r="B6" i="1" s="1"/>
  <c r="B7" i="1" a="1"/>
  <c r="B7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F12" i="2" s="1" a="1"/>
  <c r="F12" i="2" s="1"/>
  <c r="A33" i="11" s="1" a="1"/>
  <c r="A33" i="11" s="1"/>
  <c r="B14" i="1" a="1"/>
  <c r="B14" i="1"/>
  <c r="F13" i="2" s="1" a="1"/>
  <c r="F13" i="2" s="1"/>
  <c r="B15" i="1" a="1"/>
  <c r="B15" i="1" s="1"/>
  <c r="F14" i="2" s="1" a="1"/>
  <c r="F14" i="2" s="1"/>
  <c r="A39" i="11" s="1" a="1"/>
  <c r="A39" i="11" s="1"/>
  <c r="B17" i="1" a="1"/>
  <c r="B17" i="1" s="1"/>
  <c r="F16" i="2" s="1" a="1"/>
  <c r="F16" i="2" s="1"/>
  <c r="A45" i="11" s="1" a="1"/>
  <c r="A45" i="11" s="1"/>
  <c r="B18" i="1" a="1"/>
  <c r="B18" i="1" s="1"/>
  <c r="B19" i="1" a="1"/>
  <c r="B19" i="1" s="1"/>
  <c r="B20" i="1" a="1"/>
  <c r="B20" i="1" s="1"/>
  <c r="B21" i="1" a="1"/>
  <c r="B21" i="1" s="1"/>
  <c r="B22" i="1" a="1"/>
  <c r="B22" i="1"/>
  <c r="B23" i="1" a="1"/>
  <c r="B23" i="1" s="1"/>
  <c r="B24" i="1" a="1"/>
  <c r="B24" i="1" s="1"/>
  <c r="B25" i="1" a="1"/>
  <c r="B25" i="1" s="1"/>
  <c r="F24" i="2" s="1" a="1"/>
  <c r="F24" i="2" s="1"/>
  <c r="B26" i="1" a="1"/>
  <c r="B26" i="1"/>
  <c r="F25" i="2" s="1" a="1"/>
  <c r="F25" i="2" s="1"/>
  <c r="B27" i="1" a="1"/>
  <c r="B27" i="1" s="1"/>
  <c r="F26" i="2" s="1" a="1"/>
  <c r="F26" i="2" s="1"/>
  <c r="B2" i="1" a="1"/>
  <c r="B2" i="1" s="1"/>
  <c r="C2" i="2" s="1" a="1"/>
  <c r="C2" i="2" s="1"/>
  <c r="A2" i="11" s="1" a="1"/>
  <c r="A2" i="11" s="1"/>
  <c r="C83" i="11" a="1"/>
  <c r="C83" i="11" s="1"/>
  <c r="C84" i="11" a="1"/>
  <c r="C84" i="11"/>
  <c r="C86" i="11" a="1"/>
  <c r="C86" i="11" s="1"/>
  <c r="C87" i="11" a="1"/>
  <c r="C87" i="11" s="1"/>
  <c r="C89" i="11" a="1"/>
  <c r="C89" i="11" s="1"/>
  <c r="C90" i="11" a="1"/>
  <c r="C90" i="11" s="1"/>
  <c r="A66" i="11" a="1"/>
  <c r="A66" i="11" s="1"/>
  <c r="B66" i="11" a="1"/>
  <c r="B66" i="11" s="1"/>
  <c r="C66" i="11" a="1"/>
  <c r="C66" i="11" s="1"/>
  <c r="AC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AC336" i="11"/>
  <c r="AC337" i="11"/>
  <c r="AC338" i="11"/>
  <c r="AC339" i="11"/>
  <c r="AC340" i="11"/>
  <c r="AC341" i="11"/>
  <c r="AC342" i="11"/>
  <c r="AC343" i="11"/>
  <c r="AC344" i="11"/>
  <c r="AC345" i="11"/>
  <c r="AC346" i="11"/>
  <c r="AC347" i="11"/>
  <c r="AC348" i="11"/>
  <c r="AC349" i="11"/>
  <c r="AC350" i="11"/>
  <c r="AC351" i="11"/>
  <c r="AC352" i="11"/>
  <c r="AC353" i="11"/>
  <c r="AC354" i="11"/>
  <c r="AC355" i="11"/>
  <c r="AC356" i="11"/>
  <c r="AC357" i="11"/>
  <c r="AC358" i="11"/>
  <c r="AC359" i="11"/>
  <c r="AC360" i="11"/>
  <c r="AC361" i="11"/>
  <c r="AC362" i="11"/>
  <c r="AC363" i="11"/>
  <c r="AC364" i="11"/>
  <c r="AC365" i="11"/>
  <c r="AC366" i="11"/>
  <c r="AC367" i="11"/>
  <c r="AC368" i="11"/>
  <c r="AC369" i="11"/>
  <c r="AC370" i="11"/>
  <c r="AC371" i="11"/>
  <c r="AC372" i="11"/>
  <c r="AC373" i="11"/>
  <c r="AC374" i="11"/>
  <c r="AC375" i="11"/>
  <c r="AC376" i="11"/>
  <c r="AC377" i="11"/>
  <c r="AC378" i="11"/>
  <c r="AC379" i="11"/>
  <c r="AC380" i="11"/>
  <c r="AC381" i="11"/>
  <c r="AC382" i="11"/>
  <c r="AC383" i="11"/>
  <c r="AC384" i="11"/>
  <c r="AC385" i="11"/>
  <c r="AC386" i="11"/>
  <c r="AC387" i="11"/>
  <c r="AC388" i="11"/>
  <c r="AC389" i="11"/>
  <c r="AC390" i="11"/>
  <c r="AC391" i="11"/>
  <c r="AC392" i="11"/>
  <c r="AC393" i="11"/>
  <c r="AC394" i="11"/>
  <c r="AC395" i="11"/>
  <c r="AC396" i="11"/>
  <c r="AC397" i="11"/>
  <c r="AC398" i="11"/>
  <c r="AC399" i="11"/>
  <c r="AC400" i="11"/>
  <c r="AC401" i="11"/>
  <c r="AC402" i="11"/>
  <c r="AC403" i="11"/>
  <c r="AC404" i="11"/>
  <c r="AC405" i="11"/>
  <c r="AC406" i="11"/>
  <c r="AC407" i="11"/>
  <c r="AC408" i="11"/>
  <c r="AC409" i="11"/>
  <c r="AC410" i="11"/>
  <c r="AC411" i="11"/>
  <c r="AC412" i="11"/>
  <c r="AC413" i="11"/>
  <c r="AC414" i="11"/>
  <c r="AC415" i="11"/>
  <c r="AC416" i="11"/>
  <c r="AC417" i="11"/>
  <c r="AC418" i="11"/>
  <c r="AC419" i="11"/>
  <c r="AC420" i="11"/>
  <c r="AC421" i="11"/>
  <c r="AC422" i="11"/>
  <c r="AC423" i="11"/>
  <c r="AC424" i="11"/>
  <c r="AC425" i="11"/>
  <c r="AC426" i="11"/>
  <c r="AC427" i="11"/>
  <c r="AC428" i="11"/>
  <c r="AC429" i="11"/>
  <c r="AC430" i="11"/>
  <c r="AC431" i="11"/>
  <c r="AC432" i="11"/>
  <c r="AC433" i="11"/>
  <c r="AC434" i="11"/>
  <c r="AC435" i="11"/>
  <c r="AC436" i="11"/>
  <c r="AC437" i="11"/>
  <c r="AC438" i="11"/>
  <c r="AC439" i="11"/>
  <c r="AC440" i="11"/>
  <c r="AC441" i="11"/>
  <c r="AC1" i="11"/>
  <c r="AA15" i="11"/>
  <c r="AB1" i="11"/>
  <c r="AA1" i="11"/>
  <c r="AB2" i="11"/>
  <c r="AA2" i="11"/>
  <c r="AB3" i="11"/>
  <c r="AA3" i="11"/>
  <c r="AB4" i="11"/>
  <c r="AA4" i="11"/>
  <c r="AB5" i="11"/>
  <c r="AA5" i="11"/>
  <c r="AB6" i="11"/>
  <c r="AA6" i="11"/>
  <c r="AB7" i="11"/>
  <c r="AA7" i="11"/>
  <c r="AB8" i="11"/>
  <c r="AA8" i="11"/>
  <c r="AB9" i="11"/>
  <c r="AA9" i="11"/>
  <c r="AB10" i="11"/>
  <c r="AA10" i="11"/>
  <c r="AB11" i="11"/>
  <c r="AA11" i="11"/>
  <c r="AB12" i="11"/>
  <c r="AA12" i="11"/>
  <c r="AB13" i="11"/>
  <c r="AA13" i="11"/>
  <c r="AB14" i="11"/>
  <c r="AA14" i="11"/>
  <c r="AB15" i="11"/>
  <c r="AB16" i="11"/>
  <c r="AA16" i="11"/>
  <c r="AB17" i="11"/>
  <c r="AA17" i="11"/>
  <c r="AB18" i="11"/>
  <c r="AA18" i="11"/>
  <c r="AB19" i="11"/>
  <c r="AA19" i="11"/>
  <c r="AB20" i="11"/>
  <c r="AA20" i="11"/>
  <c r="AB21" i="11"/>
  <c r="AA21" i="11"/>
  <c r="AB22" i="11"/>
  <c r="AA22" i="11"/>
  <c r="AB23" i="11"/>
  <c r="AA23" i="11"/>
  <c r="AB24" i="11"/>
  <c r="AA24" i="11"/>
  <c r="AB25" i="11"/>
  <c r="AA25" i="11"/>
  <c r="AB26" i="11"/>
  <c r="AA26" i="11"/>
  <c r="AB27" i="11"/>
  <c r="AA27" i="11"/>
  <c r="AB28" i="11"/>
  <c r="AA28" i="11"/>
  <c r="AB29" i="11"/>
  <c r="AA29" i="11"/>
  <c r="AB30" i="11"/>
  <c r="AA30" i="11"/>
  <c r="AB31" i="11"/>
  <c r="AA31" i="11"/>
  <c r="AB32" i="11"/>
  <c r="AA32" i="11"/>
  <c r="AB33" i="11"/>
  <c r="AA33" i="11"/>
  <c r="AB34" i="11"/>
  <c r="AA34" i="11"/>
  <c r="AB35" i="11"/>
  <c r="AA35" i="11"/>
  <c r="AB36" i="11"/>
  <c r="AA36" i="11"/>
  <c r="AB37" i="11"/>
  <c r="AA37" i="11"/>
  <c r="AB38" i="11"/>
  <c r="AA38" i="11"/>
  <c r="AB39" i="11"/>
  <c r="AA39" i="11"/>
  <c r="AB40" i="11"/>
  <c r="AA40" i="11"/>
  <c r="AB41" i="11"/>
  <c r="AA41" i="11"/>
  <c r="AB42" i="11"/>
  <c r="AA42" i="11"/>
  <c r="AB43" i="11"/>
  <c r="AA43" i="11"/>
  <c r="AB44" i="11"/>
  <c r="AA44" i="11"/>
  <c r="AB45" i="11"/>
  <c r="AA45" i="11"/>
  <c r="AB46" i="11"/>
  <c r="AA46" i="11"/>
  <c r="AB47" i="11"/>
  <c r="AA47" i="11"/>
  <c r="AB48" i="11"/>
  <c r="AA48" i="11"/>
  <c r="AB49" i="11"/>
  <c r="AA49" i="11"/>
  <c r="AB50" i="11"/>
  <c r="AA50" i="11"/>
  <c r="AB51" i="11"/>
  <c r="AA51" i="11"/>
  <c r="AB52" i="11"/>
  <c r="AA52" i="11"/>
  <c r="AB53" i="11"/>
  <c r="AA53" i="11"/>
  <c r="AB54" i="11"/>
  <c r="AA54" i="11"/>
  <c r="AB55" i="11"/>
  <c r="AA55" i="11"/>
  <c r="AB56" i="11"/>
  <c r="AA56" i="11"/>
  <c r="AB57" i="11"/>
  <c r="AA57" i="11"/>
  <c r="AB58" i="11"/>
  <c r="AA58" i="11"/>
  <c r="AB59" i="11"/>
  <c r="AA59" i="11"/>
  <c r="AB60" i="11"/>
  <c r="AA60" i="11"/>
  <c r="AB61" i="11"/>
  <c r="AA61" i="11"/>
  <c r="AB62" i="11"/>
  <c r="AA62" i="11"/>
  <c r="AB63" i="11"/>
  <c r="AA63" i="11"/>
  <c r="AB64" i="11"/>
  <c r="AA64" i="11"/>
  <c r="AB65" i="11"/>
  <c r="AA65" i="11"/>
  <c r="AB66" i="11"/>
  <c r="AA66" i="11"/>
  <c r="AB67" i="11"/>
  <c r="AA67" i="11"/>
  <c r="AB68" i="11"/>
  <c r="AA68" i="11"/>
  <c r="AB69" i="11"/>
  <c r="AA69" i="11"/>
  <c r="AB70" i="11"/>
  <c r="AA70" i="11"/>
  <c r="AB71" i="11"/>
  <c r="AA71" i="11"/>
  <c r="AB72" i="11"/>
  <c r="AA72" i="11"/>
  <c r="AB73" i="11"/>
  <c r="AA73" i="11"/>
  <c r="AB74" i="11"/>
  <c r="AA74" i="11"/>
  <c r="AB75" i="11"/>
  <c r="AA75" i="11"/>
  <c r="AB76" i="11"/>
  <c r="AA76" i="11"/>
  <c r="AB77" i="11"/>
  <c r="AA77" i="11"/>
  <c r="AB78" i="11"/>
  <c r="AA78" i="11"/>
  <c r="AB79" i="11"/>
  <c r="AA79" i="11"/>
  <c r="AB80" i="11"/>
  <c r="AA80" i="11"/>
  <c r="AB81" i="11"/>
  <c r="AA81" i="11"/>
  <c r="AB82" i="11"/>
  <c r="AA82" i="11"/>
  <c r="AB83" i="11"/>
  <c r="AA83" i="11"/>
  <c r="AB84" i="11"/>
  <c r="AA84" i="11"/>
  <c r="AB85" i="11"/>
  <c r="AA85" i="11"/>
  <c r="AB86" i="11"/>
  <c r="AA86" i="11"/>
  <c r="AB87" i="11"/>
  <c r="AA87" i="11"/>
  <c r="AB88" i="11"/>
  <c r="AA88" i="11"/>
  <c r="AB89" i="11"/>
  <c r="AA89" i="11"/>
  <c r="AB90" i="11"/>
  <c r="AA90" i="11"/>
  <c r="AB91" i="11"/>
  <c r="AA91" i="11"/>
  <c r="AB92" i="11"/>
  <c r="AA92" i="11"/>
  <c r="AB93" i="11"/>
  <c r="AA93" i="11"/>
  <c r="AB94" i="11"/>
  <c r="AA94" i="11"/>
  <c r="AB95" i="11"/>
  <c r="AA95" i="11"/>
  <c r="AB96" i="11"/>
  <c r="AA96" i="11"/>
  <c r="AB97" i="11"/>
  <c r="AA97" i="11"/>
  <c r="AB98" i="11"/>
  <c r="AA98" i="11"/>
  <c r="AB99" i="11"/>
  <c r="AA99" i="11"/>
  <c r="AB100" i="11"/>
  <c r="AA100" i="11"/>
  <c r="AB101" i="11"/>
  <c r="AA101" i="11"/>
  <c r="AB102" i="11"/>
  <c r="AA102" i="11"/>
  <c r="AB103" i="11"/>
  <c r="AA103" i="11"/>
  <c r="AB104" i="11"/>
  <c r="AA104" i="11"/>
  <c r="AB105" i="11"/>
  <c r="AA105" i="11"/>
  <c r="AB106" i="11"/>
  <c r="AA106" i="11"/>
  <c r="AB107" i="11"/>
  <c r="AA107" i="11"/>
  <c r="AB108" i="11"/>
  <c r="AA108" i="11"/>
  <c r="AB109" i="11"/>
  <c r="AA109" i="11"/>
  <c r="AB110" i="11"/>
  <c r="AA110" i="11"/>
  <c r="AB111" i="11"/>
  <c r="AA111" i="11"/>
  <c r="AB112" i="11"/>
  <c r="AA112" i="11"/>
  <c r="AB113" i="11"/>
  <c r="AA113" i="11"/>
  <c r="AB114" i="11"/>
  <c r="AA114" i="11"/>
  <c r="AB115" i="11"/>
  <c r="AA115" i="11"/>
  <c r="AB116" i="11"/>
  <c r="AA116" i="11"/>
  <c r="AB117" i="11"/>
  <c r="AA117" i="11"/>
  <c r="AB118" i="11"/>
  <c r="AA118" i="11"/>
  <c r="AB119" i="11"/>
  <c r="AA119" i="11"/>
  <c r="AB120" i="11"/>
  <c r="AA120" i="11"/>
  <c r="AB121" i="11"/>
  <c r="AA121" i="11"/>
  <c r="AB122" i="11"/>
  <c r="AA122" i="11"/>
  <c r="AB123" i="11"/>
  <c r="AA123" i="11"/>
  <c r="AB124" i="11"/>
  <c r="AA124" i="11"/>
  <c r="AB125" i="11"/>
  <c r="AA125" i="11"/>
  <c r="AB126" i="11"/>
  <c r="AA126" i="11"/>
  <c r="AB127" i="11"/>
  <c r="AA127" i="11"/>
  <c r="AB128" i="11"/>
  <c r="AA128" i="11"/>
  <c r="AB129" i="11"/>
  <c r="AA129" i="11"/>
  <c r="AB130" i="11"/>
  <c r="AA130" i="11"/>
  <c r="AB131" i="11"/>
  <c r="AA131" i="11"/>
  <c r="AB132" i="11"/>
  <c r="AA132" i="11"/>
  <c r="AB133" i="11"/>
  <c r="AA133" i="11"/>
  <c r="AB134" i="11"/>
  <c r="AA134" i="11"/>
  <c r="AB135" i="11"/>
  <c r="AA135" i="11"/>
  <c r="AB136" i="11"/>
  <c r="AA136" i="11"/>
  <c r="AB137" i="11"/>
  <c r="AA137" i="11"/>
  <c r="AB138" i="11"/>
  <c r="AA138" i="11"/>
  <c r="AB139" i="11"/>
  <c r="AA139" i="11"/>
  <c r="AB140" i="11"/>
  <c r="AA140" i="11"/>
  <c r="AB141" i="11"/>
  <c r="AA141" i="11"/>
  <c r="AB142" i="11"/>
  <c r="AA142" i="11"/>
  <c r="AB143" i="11"/>
  <c r="AA143" i="11"/>
  <c r="AB144" i="11"/>
  <c r="AA144" i="11"/>
  <c r="AB145" i="11"/>
  <c r="AA145" i="11"/>
  <c r="AB146" i="11"/>
  <c r="AA146" i="11"/>
  <c r="AB147" i="11"/>
  <c r="AA147" i="11"/>
  <c r="AB148" i="11"/>
  <c r="AA148" i="11"/>
  <c r="AB149" i="11"/>
  <c r="AA149" i="11"/>
  <c r="AB150" i="11"/>
  <c r="AA150" i="11"/>
  <c r="AB151" i="11"/>
  <c r="AA151" i="11"/>
  <c r="AB152" i="11"/>
  <c r="AA152" i="11"/>
  <c r="AB153" i="11"/>
  <c r="AA153" i="11"/>
  <c r="AB154" i="11"/>
  <c r="AA154" i="11"/>
  <c r="AB155" i="11"/>
  <c r="AA155" i="11"/>
  <c r="AB156" i="11"/>
  <c r="AA156" i="11"/>
  <c r="AB157" i="11"/>
  <c r="AA157" i="11"/>
  <c r="AB158" i="11"/>
  <c r="AA158" i="11"/>
  <c r="AB159" i="11"/>
  <c r="AA159" i="11"/>
  <c r="AB160" i="11"/>
  <c r="AA160" i="11"/>
  <c r="AB161" i="11"/>
  <c r="AA161" i="11"/>
  <c r="AB162" i="11"/>
  <c r="AA162" i="11"/>
  <c r="AB163" i="11"/>
  <c r="AA163" i="11"/>
  <c r="AB164" i="11"/>
  <c r="AA164" i="11"/>
  <c r="AB165" i="11"/>
  <c r="AA165" i="11"/>
  <c r="AB166" i="11"/>
  <c r="AA166" i="11"/>
  <c r="AB167" i="11"/>
  <c r="AA167" i="11"/>
  <c r="AB168" i="11"/>
  <c r="AA168" i="11"/>
  <c r="AB169" i="11"/>
  <c r="AA169" i="11"/>
  <c r="AB170" i="11"/>
  <c r="AA170" i="11"/>
  <c r="AB171" i="11"/>
  <c r="AA171" i="11"/>
  <c r="AB172" i="11"/>
  <c r="AA172" i="11"/>
  <c r="AB173" i="11"/>
  <c r="AA173" i="11"/>
  <c r="AB174" i="11"/>
  <c r="AA174" i="11"/>
  <c r="AB175" i="11"/>
  <c r="AA175" i="11"/>
  <c r="AB176" i="11"/>
  <c r="AA176" i="11"/>
  <c r="AB177" i="11"/>
  <c r="AA177" i="11"/>
  <c r="AB178" i="11"/>
  <c r="AA178" i="11"/>
  <c r="AB179" i="11"/>
  <c r="AA179" i="11"/>
  <c r="AB180" i="11"/>
  <c r="AA180" i="11"/>
  <c r="AB181" i="11"/>
  <c r="AA181" i="11"/>
  <c r="AB182" i="11"/>
  <c r="AA182" i="11"/>
  <c r="AB183" i="11"/>
  <c r="AA183" i="11"/>
  <c r="AB184" i="11"/>
  <c r="AA184" i="11"/>
  <c r="AB185" i="11"/>
  <c r="AA185" i="11"/>
  <c r="AB186" i="11"/>
  <c r="AA186" i="11"/>
  <c r="AB187" i="11"/>
  <c r="AA187" i="11"/>
  <c r="AB188" i="11"/>
  <c r="AA188" i="11"/>
  <c r="AB189" i="11"/>
  <c r="AA189" i="11"/>
  <c r="AB190" i="11"/>
  <c r="AA190" i="11"/>
  <c r="AB191" i="11"/>
  <c r="AA191" i="11"/>
  <c r="AB192" i="11"/>
  <c r="AA192" i="11"/>
  <c r="AB193" i="11"/>
  <c r="AA193" i="11"/>
  <c r="AB194" i="11"/>
  <c r="AA194" i="11"/>
  <c r="AB195" i="11"/>
  <c r="AA195" i="11"/>
  <c r="AB196" i="11"/>
  <c r="AA196" i="11"/>
  <c r="AB197" i="11"/>
  <c r="AA197" i="11"/>
  <c r="AB198" i="11"/>
  <c r="AA198" i="11"/>
  <c r="AB199" i="11"/>
  <c r="AA199" i="11"/>
  <c r="AB200" i="11"/>
  <c r="AA200" i="11"/>
  <c r="AB201" i="11"/>
  <c r="AA201" i="11"/>
  <c r="AB202" i="11"/>
  <c r="AA202" i="11"/>
  <c r="AB203" i="11"/>
  <c r="AA203" i="11"/>
  <c r="AB204" i="11"/>
  <c r="AA204" i="11"/>
  <c r="AB205" i="11"/>
  <c r="AA205" i="11"/>
  <c r="AB206" i="11"/>
  <c r="AA206" i="11"/>
  <c r="AB207" i="11"/>
  <c r="AA207" i="11"/>
  <c r="AB208" i="11"/>
  <c r="AA208" i="11"/>
  <c r="AB209" i="11"/>
  <c r="AA209" i="11"/>
  <c r="AB210" i="11"/>
  <c r="AA210" i="11"/>
  <c r="AB211" i="11"/>
  <c r="AA211" i="11"/>
  <c r="AB212" i="11"/>
  <c r="AA212" i="11"/>
  <c r="AB213" i="11"/>
  <c r="AA213" i="11"/>
  <c r="AB214" i="11"/>
  <c r="AA214" i="11"/>
  <c r="AB215" i="11"/>
  <c r="AA215" i="11"/>
  <c r="AB216" i="11"/>
  <c r="AA216" i="11"/>
  <c r="AB217" i="11"/>
  <c r="AA217" i="11"/>
  <c r="AB218" i="11"/>
  <c r="AA218" i="11"/>
  <c r="AB219" i="11"/>
  <c r="AA219" i="11"/>
  <c r="AB220" i="11"/>
  <c r="AA220" i="11"/>
  <c r="AB221" i="11"/>
  <c r="AA221" i="11"/>
  <c r="AB222" i="11"/>
  <c r="AA222" i="11"/>
  <c r="AB223" i="11"/>
  <c r="AA223" i="11"/>
  <c r="AB224" i="11"/>
  <c r="AA224" i="11"/>
  <c r="AB225" i="11"/>
  <c r="AA225" i="11"/>
  <c r="AB226" i="11"/>
  <c r="AA226" i="11"/>
  <c r="AB227" i="11"/>
  <c r="AA227" i="11"/>
  <c r="AB228" i="11"/>
  <c r="AA228" i="11"/>
  <c r="AB229" i="11"/>
  <c r="AA229" i="11"/>
  <c r="AB230" i="11"/>
  <c r="AA230" i="11"/>
  <c r="AB231" i="11"/>
  <c r="AA231" i="11"/>
  <c r="AB232" i="11"/>
  <c r="AA232" i="11"/>
  <c r="AB233" i="11"/>
  <c r="AA233" i="11"/>
  <c r="AB234" i="11"/>
  <c r="AA234" i="11"/>
  <c r="AB235" i="11"/>
  <c r="AA235" i="11"/>
  <c r="AB236" i="11"/>
  <c r="AA236" i="11"/>
  <c r="AB237" i="11"/>
  <c r="AA237" i="11"/>
  <c r="AB238" i="11"/>
  <c r="AA238" i="11"/>
  <c r="AB239" i="11"/>
  <c r="AA239" i="11"/>
  <c r="AB240" i="11"/>
  <c r="AA240" i="11"/>
  <c r="AB241" i="11"/>
  <c r="AA241" i="11"/>
  <c r="AB242" i="11"/>
  <c r="AA242" i="11"/>
  <c r="AB243" i="11"/>
  <c r="AA243" i="11"/>
  <c r="AB244" i="11"/>
  <c r="AA244" i="11"/>
  <c r="AB245" i="11"/>
  <c r="AA245" i="11"/>
  <c r="AB246" i="11"/>
  <c r="AA246" i="11"/>
  <c r="AB247" i="11"/>
  <c r="AA247" i="11"/>
  <c r="AB248" i="11"/>
  <c r="AA248" i="11"/>
  <c r="AB249" i="11"/>
  <c r="AA249" i="11"/>
  <c r="AB250" i="11"/>
  <c r="AA250" i="11"/>
  <c r="AB251" i="11"/>
  <c r="AA251" i="11"/>
  <c r="AB252" i="11"/>
  <c r="AA252" i="11"/>
  <c r="AB253" i="11"/>
  <c r="AA253" i="11"/>
  <c r="AB254" i="11"/>
  <c r="AA254" i="11"/>
  <c r="AB255" i="11"/>
  <c r="AA255" i="11"/>
  <c r="AB256" i="11"/>
  <c r="AA256" i="11"/>
  <c r="AB257" i="11"/>
  <c r="AA257" i="11"/>
  <c r="AB258" i="11"/>
  <c r="AA258" i="11"/>
  <c r="AB259" i="11"/>
  <c r="AA259" i="11"/>
  <c r="AB260" i="11"/>
  <c r="AA260" i="11"/>
  <c r="AB261" i="11"/>
  <c r="AA261" i="11"/>
  <c r="AB262" i="11"/>
  <c r="AA262" i="11"/>
  <c r="AB263" i="11"/>
  <c r="AA263" i="11"/>
  <c r="AB264" i="11"/>
  <c r="AA264" i="11"/>
  <c r="AB265" i="11"/>
  <c r="AA265" i="11"/>
  <c r="AB266" i="11"/>
  <c r="AA266" i="11"/>
  <c r="AB267" i="11"/>
  <c r="AA267" i="11"/>
  <c r="Z267" i="11" s="1" a="1"/>
  <c r="Z267" i="11" s="1"/>
  <c r="AB268" i="11"/>
  <c r="AA268" i="11"/>
  <c r="AB269" i="11"/>
  <c r="AA269" i="11"/>
  <c r="Z269" i="11" s="1" a="1"/>
  <c r="Z269" i="11" s="1"/>
  <c r="AB270" i="11"/>
  <c r="AA270" i="11"/>
  <c r="AB271" i="11"/>
  <c r="AA271" i="11"/>
  <c r="Z271" i="11" s="1" a="1"/>
  <c r="Z271" i="11" s="1"/>
  <c r="AB272" i="11"/>
  <c r="AA272" i="11"/>
  <c r="AB273" i="11"/>
  <c r="AA273" i="11"/>
  <c r="Z273" i="11" s="1" a="1"/>
  <c r="Z273" i="11" s="1"/>
  <c r="AB274" i="11"/>
  <c r="AA274" i="11"/>
  <c r="AB275" i="11"/>
  <c r="AA275" i="11"/>
  <c r="Z275" i="11" s="1" a="1"/>
  <c r="Z275" i="11" s="1"/>
  <c r="AB276" i="11"/>
  <c r="AA276" i="11"/>
  <c r="AB277" i="11"/>
  <c r="AA277" i="11"/>
  <c r="Z277" i="11" s="1" a="1"/>
  <c r="Z277" i="11" s="1"/>
  <c r="AB278" i="11"/>
  <c r="AA278" i="11"/>
  <c r="AB279" i="11"/>
  <c r="AA279" i="11"/>
  <c r="Z279" i="11" s="1" a="1"/>
  <c r="Z279" i="11" s="1"/>
  <c r="AB280" i="11"/>
  <c r="AA280" i="11"/>
  <c r="AB281" i="11"/>
  <c r="AA281" i="11"/>
  <c r="Z281" i="11" s="1" a="1"/>
  <c r="Z281" i="11" s="1"/>
  <c r="AB282" i="11"/>
  <c r="AA282" i="11"/>
  <c r="AB283" i="11"/>
  <c r="AA283" i="11"/>
  <c r="Z283" i="11" s="1" a="1"/>
  <c r="Z283" i="11" s="1"/>
  <c r="AB284" i="11"/>
  <c r="AA284" i="11"/>
  <c r="AB285" i="11"/>
  <c r="AA285" i="11"/>
  <c r="Z285" i="11" s="1" a="1"/>
  <c r="Z285" i="11" s="1"/>
  <c r="AB286" i="11"/>
  <c r="AA286" i="11"/>
  <c r="AB287" i="11"/>
  <c r="AA287" i="11"/>
  <c r="Z287" i="11" s="1" a="1"/>
  <c r="Z287" i="11" s="1"/>
  <c r="AB288" i="11"/>
  <c r="AA288" i="11"/>
  <c r="AB289" i="11"/>
  <c r="AA289" i="11"/>
  <c r="Z289" i="11" s="1" a="1"/>
  <c r="Z289" i="11" s="1"/>
  <c r="AB290" i="11"/>
  <c r="AA290" i="11"/>
  <c r="AB291" i="11"/>
  <c r="AA291" i="11"/>
  <c r="Z291" i="11" s="1" a="1"/>
  <c r="Z291" i="11" s="1"/>
  <c r="AB292" i="11"/>
  <c r="AA292" i="11"/>
  <c r="AB293" i="11"/>
  <c r="AA293" i="11"/>
  <c r="Z293" i="11" s="1" a="1"/>
  <c r="Z293" i="11" s="1"/>
  <c r="AB294" i="11"/>
  <c r="AA294" i="11"/>
  <c r="AB295" i="11"/>
  <c r="AA295" i="11"/>
  <c r="Z295" i="11" s="1" a="1"/>
  <c r="Z295" i="11" s="1"/>
  <c r="AB296" i="11"/>
  <c r="AA296" i="11"/>
  <c r="AB297" i="11"/>
  <c r="AA297" i="11"/>
  <c r="Z297" i="11" s="1" a="1"/>
  <c r="Z297" i="11" s="1"/>
  <c r="AB298" i="11"/>
  <c r="AA298" i="11"/>
  <c r="AB299" i="11"/>
  <c r="AA299" i="11"/>
  <c r="Z299" i="11" s="1" a="1"/>
  <c r="Z299" i="11" s="1"/>
  <c r="AB300" i="11"/>
  <c r="AA300" i="11"/>
  <c r="AB301" i="11"/>
  <c r="AA301" i="11"/>
  <c r="Z301" i="11" s="1" a="1"/>
  <c r="Z301" i="11" s="1"/>
  <c r="AB302" i="11"/>
  <c r="AA302" i="11"/>
  <c r="AB303" i="11"/>
  <c r="AA303" i="11"/>
  <c r="Z303" i="11" s="1" a="1"/>
  <c r="Z303" i="11" s="1"/>
  <c r="AB304" i="11"/>
  <c r="AA304" i="11"/>
  <c r="AB305" i="11"/>
  <c r="AA305" i="11"/>
  <c r="Z305" i="11" s="1" a="1"/>
  <c r="Z305" i="11" s="1"/>
  <c r="AB306" i="11"/>
  <c r="AA306" i="11"/>
  <c r="AB307" i="11"/>
  <c r="AA307" i="11"/>
  <c r="Z307" i="11" s="1" a="1"/>
  <c r="Z307" i="11" s="1"/>
  <c r="AB308" i="11"/>
  <c r="AA308" i="11"/>
  <c r="AB309" i="11"/>
  <c r="AA309" i="11"/>
  <c r="Z309" i="11" s="1" a="1"/>
  <c r="Z309" i="11" s="1"/>
  <c r="AB310" i="11"/>
  <c r="AA310" i="11"/>
  <c r="AB311" i="11"/>
  <c r="AA311" i="11"/>
  <c r="Z311" i="11" s="1" a="1"/>
  <c r="Z311" i="11" s="1"/>
  <c r="AB312" i="11"/>
  <c r="AA312" i="11"/>
  <c r="AB313" i="11"/>
  <c r="AA313" i="11"/>
  <c r="Z313" i="11" s="1" a="1"/>
  <c r="Z313" i="11" s="1"/>
  <c r="AB314" i="11"/>
  <c r="AA314" i="11"/>
  <c r="AB315" i="11"/>
  <c r="AA315" i="11"/>
  <c r="Z315" i="11" s="1" a="1"/>
  <c r="Z315" i="11" s="1"/>
  <c r="AB316" i="11"/>
  <c r="AA316" i="11"/>
  <c r="AB317" i="11"/>
  <c r="AA317" i="11"/>
  <c r="Z317" i="11" s="1" a="1"/>
  <c r="Z317" i="11" s="1"/>
  <c r="AB318" i="11"/>
  <c r="AA318" i="11"/>
  <c r="AB319" i="11"/>
  <c r="AA319" i="11"/>
  <c r="Z319" i="11" s="1" a="1"/>
  <c r="Z319" i="11" s="1"/>
  <c r="AB320" i="11"/>
  <c r="AA320" i="11"/>
  <c r="AB321" i="11"/>
  <c r="AA321" i="11"/>
  <c r="Z321" i="11" s="1" a="1"/>
  <c r="Z321" i="11" s="1"/>
  <c r="AB322" i="11"/>
  <c r="AA322" i="11"/>
  <c r="AB323" i="11"/>
  <c r="AA323" i="11"/>
  <c r="Z323" i="11" s="1" a="1"/>
  <c r="Z323" i="11" s="1"/>
  <c r="AB324" i="11"/>
  <c r="AA324" i="11"/>
  <c r="AB325" i="11"/>
  <c r="AA325" i="11"/>
  <c r="Z325" i="11" s="1" a="1"/>
  <c r="Z325" i="11" s="1"/>
  <c r="AB326" i="11"/>
  <c r="AA326" i="11"/>
  <c r="AB327" i="11"/>
  <c r="AA327" i="11"/>
  <c r="Z327" i="11" s="1" a="1"/>
  <c r="Z327" i="11" s="1"/>
  <c r="AB328" i="11"/>
  <c r="AA328" i="11"/>
  <c r="AB329" i="11"/>
  <c r="AA329" i="11"/>
  <c r="Z329" i="11" s="1" a="1"/>
  <c r="Z329" i="11" s="1"/>
  <c r="AB330" i="11"/>
  <c r="AA330" i="11"/>
  <c r="AB331" i="11"/>
  <c r="AA331" i="11"/>
  <c r="Z331" i="11" s="1" a="1"/>
  <c r="Z331" i="11" s="1"/>
  <c r="AB332" i="11"/>
  <c r="AA332" i="11"/>
  <c r="AB333" i="11"/>
  <c r="AA333" i="11"/>
  <c r="Z333" i="11" s="1" a="1"/>
  <c r="Z333" i="11" s="1"/>
  <c r="AB334" i="11"/>
  <c r="AA334" i="11"/>
  <c r="AB335" i="11"/>
  <c r="AA335" i="11"/>
  <c r="Z335" i="11" s="1" a="1"/>
  <c r="Z335" i="11" s="1"/>
  <c r="AB336" i="11"/>
  <c r="AA336" i="11"/>
  <c r="AB337" i="11"/>
  <c r="AA337" i="11"/>
  <c r="Z337" i="11" s="1" a="1"/>
  <c r="Z337" i="11" s="1"/>
  <c r="AB338" i="11"/>
  <c r="AA338" i="11"/>
  <c r="AB339" i="11"/>
  <c r="AA339" i="11"/>
  <c r="Z339" i="11" s="1" a="1"/>
  <c r="Z339" i="11" s="1"/>
  <c r="AB340" i="11"/>
  <c r="AA340" i="11"/>
  <c r="AB341" i="11"/>
  <c r="AA341" i="11"/>
  <c r="Z341" i="11" s="1" a="1"/>
  <c r="Z341" i="11" s="1"/>
  <c r="AB342" i="11"/>
  <c r="AA342" i="11"/>
  <c r="AB343" i="11"/>
  <c r="AA343" i="11"/>
  <c r="Z343" i="11" s="1" a="1"/>
  <c r="Z343" i="11" s="1"/>
  <c r="AB344" i="11"/>
  <c r="AA344" i="11"/>
  <c r="AB345" i="11"/>
  <c r="AA345" i="11"/>
  <c r="Z345" i="11" s="1" a="1"/>
  <c r="Z345" i="11" s="1"/>
  <c r="AB346" i="11"/>
  <c r="AA346" i="11"/>
  <c r="AB347" i="11"/>
  <c r="AA347" i="11"/>
  <c r="Z347" i="11" s="1" a="1"/>
  <c r="Z347" i="11" s="1"/>
  <c r="AB348" i="11"/>
  <c r="AA348" i="11"/>
  <c r="AB349" i="11"/>
  <c r="AA349" i="11"/>
  <c r="Z349" i="11" s="1" a="1"/>
  <c r="Z349" i="11" s="1"/>
  <c r="AB350" i="11"/>
  <c r="AA350" i="11"/>
  <c r="AB351" i="11"/>
  <c r="AA351" i="11"/>
  <c r="Z351" i="11" s="1" a="1"/>
  <c r="Z351" i="11" s="1"/>
  <c r="AB352" i="11"/>
  <c r="AA352" i="11"/>
  <c r="AB353" i="11"/>
  <c r="AA353" i="11"/>
  <c r="Z353" i="11" s="1" a="1"/>
  <c r="Z353" i="11" s="1"/>
  <c r="AB354" i="11"/>
  <c r="AA354" i="11"/>
  <c r="AB355" i="11"/>
  <c r="AA355" i="11"/>
  <c r="Z355" i="11" s="1" a="1"/>
  <c r="Z355" i="11" s="1"/>
  <c r="AB356" i="11"/>
  <c r="AA356" i="11"/>
  <c r="AB357" i="11"/>
  <c r="AA357" i="11"/>
  <c r="Z357" i="11" s="1" a="1"/>
  <c r="Z357" i="11" s="1"/>
  <c r="AB358" i="11"/>
  <c r="AA358" i="11"/>
  <c r="AB359" i="11"/>
  <c r="AA359" i="11"/>
  <c r="Z359" i="11" s="1" a="1"/>
  <c r="Z359" i="11" s="1"/>
  <c r="AB360" i="11"/>
  <c r="AA360" i="11"/>
  <c r="AB361" i="11"/>
  <c r="AA361" i="11"/>
  <c r="Z361" i="11" s="1" a="1"/>
  <c r="Z361" i="11" s="1"/>
  <c r="AB362" i="11"/>
  <c r="AA362" i="11"/>
  <c r="AB363" i="11"/>
  <c r="AA363" i="11"/>
  <c r="Z363" i="11" s="1" a="1"/>
  <c r="Z363" i="11" s="1"/>
  <c r="AB364" i="11"/>
  <c r="AA364" i="11"/>
  <c r="AB365" i="11"/>
  <c r="AA365" i="11"/>
  <c r="Z365" i="11" s="1" a="1"/>
  <c r="Z365" i="11" s="1"/>
  <c r="AB366" i="11"/>
  <c r="AA366" i="11"/>
  <c r="AB367" i="11"/>
  <c r="AA367" i="11"/>
  <c r="Z367" i="11" s="1" a="1"/>
  <c r="Z367" i="11" s="1"/>
  <c r="AB368" i="11"/>
  <c r="AA368" i="11"/>
  <c r="AB369" i="11"/>
  <c r="AA369" i="11"/>
  <c r="Z369" i="11" s="1" a="1"/>
  <c r="Z369" i="11" s="1"/>
  <c r="AB370" i="11"/>
  <c r="AA370" i="11"/>
  <c r="AB371" i="11"/>
  <c r="AA371" i="11"/>
  <c r="Z371" i="11" s="1" a="1"/>
  <c r="Z371" i="11" s="1"/>
  <c r="AB372" i="11"/>
  <c r="AA372" i="11"/>
  <c r="AB373" i="11"/>
  <c r="AA373" i="11"/>
  <c r="Z373" i="11" s="1" a="1"/>
  <c r="Z373" i="11" s="1"/>
  <c r="AB374" i="11"/>
  <c r="AA374" i="11"/>
  <c r="AB375" i="11"/>
  <c r="AA375" i="11"/>
  <c r="Z375" i="11" s="1" a="1"/>
  <c r="Z375" i="11" s="1"/>
  <c r="AB376" i="11"/>
  <c r="AA376" i="11"/>
  <c r="AB377" i="11"/>
  <c r="AA377" i="11"/>
  <c r="Z377" i="11" s="1" a="1"/>
  <c r="Z377" i="11" s="1"/>
  <c r="AB378" i="11"/>
  <c r="AA378" i="11"/>
  <c r="AB379" i="11"/>
  <c r="AA379" i="11"/>
  <c r="Z379" i="11" s="1" a="1"/>
  <c r="Z379" i="11" s="1"/>
  <c r="AB380" i="11"/>
  <c r="AA380" i="11"/>
  <c r="AB381" i="11"/>
  <c r="AA381" i="11"/>
  <c r="Z381" i="11" s="1" a="1"/>
  <c r="Z381" i="11" s="1"/>
  <c r="AB382" i="11"/>
  <c r="AA382" i="11"/>
  <c r="AB383" i="11"/>
  <c r="AA383" i="11"/>
  <c r="Z383" i="11" s="1" a="1"/>
  <c r="Z383" i="11" s="1"/>
  <c r="AB384" i="11"/>
  <c r="AA384" i="11"/>
  <c r="AB385" i="11"/>
  <c r="AA385" i="11"/>
  <c r="Z385" i="11" s="1" a="1"/>
  <c r="Z385" i="11" s="1"/>
  <c r="AB386" i="11"/>
  <c r="AA386" i="11"/>
  <c r="AB387" i="11"/>
  <c r="AA387" i="11"/>
  <c r="Z387" i="11" s="1" a="1"/>
  <c r="Z387" i="11" s="1"/>
  <c r="AB388" i="11"/>
  <c r="AA388" i="11"/>
  <c r="AB389" i="11"/>
  <c r="AA389" i="11"/>
  <c r="Z389" i="11" s="1" a="1"/>
  <c r="Z389" i="11" s="1"/>
  <c r="AB390" i="11"/>
  <c r="AA390" i="11"/>
  <c r="AB391" i="11"/>
  <c r="AA391" i="11"/>
  <c r="Z391" i="11" s="1" a="1"/>
  <c r="Z391" i="11" s="1"/>
  <c r="AB392" i="11"/>
  <c r="AA392" i="11"/>
  <c r="AB393" i="11"/>
  <c r="AA393" i="11"/>
  <c r="Z393" i="11" s="1" a="1"/>
  <c r="Z393" i="11" s="1"/>
  <c r="AB394" i="11"/>
  <c r="AA394" i="11"/>
  <c r="AB395" i="11"/>
  <c r="AA395" i="11"/>
  <c r="Z395" i="11" s="1" a="1"/>
  <c r="Z395" i="11" s="1"/>
  <c r="AB396" i="11"/>
  <c r="AA396" i="11"/>
  <c r="AB397" i="11"/>
  <c r="AA397" i="11"/>
  <c r="Z397" i="11" s="1" a="1"/>
  <c r="Z397" i="11" s="1"/>
  <c r="AB398" i="11"/>
  <c r="AA398" i="11"/>
  <c r="AB399" i="11"/>
  <c r="AA399" i="11"/>
  <c r="Z399" i="11" s="1" a="1"/>
  <c r="Z399" i="11" s="1"/>
  <c r="AB400" i="11"/>
  <c r="AA400" i="11"/>
  <c r="AB401" i="11"/>
  <c r="AA401" i="11"/>
  <c r="Z401" i="11" s="1" a="1"/>
  <c r="Z401" i="11" s="1"/>
  <c r="AB402" i="11"/>
  <c r="AA402" i="11"/>
  <c r="AB403" i="11"/>
  <c r="AA403" i="11"/>
  <c r="Z403" i="11" s="1" a="1"/>
  <c r="Z403" i="11" s="1"/>
  <c r="AB404" i="11"/>
  <c r="AA404" i="11"/>
  <c r="AB405" i="11"/>
  <c r="AA405" i="11"/>
  <c r="Z405" i="11" s="1" a="1"/>
  <c r="Z405" i="11" s="1"/>
  <c r="AB406" i="11"/>
  <c r="AA406" i="11"/>
  <c r="AB407" i="11"/>
  <c r="AA407" i="11"/>
  <c r="Z407" i="11" s="1" a="1"/>
  <c r="Z407" i="11" s="1"/>
  <c r="AB408" i="11"/>
  <c r="AA408" i="11"/>
  <c r="AB409" i="11"/>
  <c r="AA409" i="11"/>
  <c r="Z409" i="11" s="1" a="1"/>
  <c r="Z409" i="11" s="1"/>
  <c r="AB410" i="11"/>
  <c r="AA410" i="11"/>
  <c r="AB411" i="11"/>
  <c r="AA411" i="11"/>
  <c r="Z411" i="11" s="1" a="1"/>
  <c r="Z411" i="11" s="1"/>
  <c r="AB412" i="11"/>
  <c r="AA412" i="11"/>
  <c r="AB413" i="11"/>
  <c r="AA413" i="11"/>
  <c r="Z413" i="11" s="1" a="1"/>
  <c r="Z413" i="11" s="1"/>
  <c r="AB414" i="11"/>
  <c r="AA414" i="11"/>
  <c r="AB415" i="11"/>
  <c r="AA415" i="11"/>
  <c r="Z415" i="11" s="1" a="1"/>
  <c r="Z415" i="11" s="1"/>
  <c r="AB416" i="11"/>
  <c r="AA416" i="11"/>
  <c r="AB417" i="11"/>
  <c r="AA417" i="11"/>
  <c r="Z417" i="11" s="1" a="1"/>
  <c r="Z417" i="11" s="1"/>
  <c r="AB418" i="11"/>
  <c r="AA418" i="11"/>
  <c r="AB419" i="11"/>
  <c r="AA419" i="11"/>
  <c r="Z419" i="11" s="1" a="1"/>
  <c r="Z419" i="11" s="1"/>
  <c r="AB420" i="11"/>
  <c r="AA420" i="11"/>
  <c r="AB421" i="11"/>
  <c r="AA421" i="11"/>
  <c r="Z421" i="11" s="1" a="1"/>
  <c r="Z421" i="11" s="1"/>
  <c r="AB422" i="11"/>
  <c r="AA422" i="11"/>
  <c r="AB423" i="11"/>
  <c r="AA423" i="11"/>
  <c r="Z423" i="11" s="1" a="1"/>
  <c r="Z423" i="11" s="1"/>
  <c r="AB424" i="11"/>
  <c r="AA424" i="11"/>
  <c r="AB425" i="11"/>
  <c r="AA425" i="11"/>
  <c r="Z425" i="11" s="1" a="1"/>
  <c r="Z425" i="11" s="1"/>
  <c r="AB426" i="11"/>
  <c r="AA426" i="11"/>
  <c r="AB427" i="11"/>
  <c r="AA427" i="11"/>
  <c r="Z427" i="11" s="1" a="1"/>
  <c r="Z427" i="11" s="1"/>
  <c r="AB428" i="11"/>
  <c r="AA428" i="11"/>
  <c r="AB429" i="11"/>
  <c r="AA429" i="11"/>
  <c r="Z429" i="11" s="1" a="1"/>
  <c r="Z429" i="11" s="1"/>
  <c r="AB430" i="11"/>
  <c r="AA430" i="11"/>
  <c r="AB431" i="11"/>
  <c r="AA431" i="11"/>
  <c r="Z431" i="11" s="1" a="1"/>
  <c r="Z431" i="11" s="1"/>
  <c r="AB432" i="11"/>
  <c r="AA432" i="11"/>
  <c r="AB433" i="11"/>
  <c r="AA433" i="11"/>
  <c r="Z433" i="11" s="1" a="1"/>
  <c r="Z433" i="11" s="1"/>
  <c r="AB434" i="11"/>
  <c r="AA434" i="11"/>
  <c r="AB435" i="11"/>
  <c r="AA435" i="11"/>
  <c r="Z435" i="11" s="1" a="1"/>
  <c r="Z435" i="11" s="1"/>
  <c r="AB436" i="11"/>
  <c r="AA436" i="11"/>
  <c r="AB437" i="11"/>
  <c r="AA437" i="11"/>
  <c r="Z437" i="11" s="1" a="1"/>
  <c r="Z437" i="11" s="1"/>
  <c r="AB438" i="11"/>
  <c r="AA438" i="11"/>
  <c r="AB439" i="11"/>
  <c r="AA439" i="11"/>
  <c r="Z439" i="11" s="1" a="1"/>
  <c r="Z439" i="11" s="1"/>
  <c r="AB440" i="11"/>
  <c r="AA440" i="11"/>
  <c r="AB441" i="11"/>
  <c r="AA441" i="11"/>
  <c r="Z441" i="11" s="1" a="1"/>
  <c r="Z441" i="11" s="1"/>
  <c r="C15" i="2" l="1" a="1"/>
  <c r="C15" i="2" s="1"/>
  <c r="A41" i="11" s="1" a="1"/>
  <c r="A41" i="11" s="1"/>
  <c r="F2" i="2" a="1"/>
  <c r="F2" i="2" s="1"/>
  <c r="A3" i="11" s="1" a="1"/>
  <c r="A3" i="11" s="1"/>
  <c r="C3" i="2" a="1"/>
  <c r="C3" i="2" s="1"/>
  <c r="A5" i="11" s="1" a="1"/>
  <c r="A5" i="11" s="1"/>
  <c r="C27" i="2" a="1"/>
  <c r="C27" i="2" s="1"/>
  <c r="E27" i="2" s="1" a="1"/>
  <c r="E27" i="2" s="1"/>
  <c r="F19" i="2" a="1"/>
  <c r="F19" i="2" s="1"/>
  <c r="A54" i="11" s="1" a="1"/>
  <c r="A54" i="11" s="1"/>
  <c r="C20" i="2" a="1"/>
  <c r="C20" i="2" s="1"/>
  <c r="A56" i="11" s="1" a="1"/>
  <c r="A56" i="11" s="1"/>
  <c r="D14" i="2" a="1"/>
  <c r="D14" i="2" s="1"/>
  <c r="B38" i="11" s="1" a="1"/>
  <c r="B38" i="11" s="1"/>
  <c r="G13" i="2" a="1"/>
  <c r="G13" i="2" s="1"/>
  <c r="F11" i="2" a="1"/>
  <c r="F11" i="2" s="1"/>
  <c r="A30" i="11" s="1" a="1"/>
  <c r="A30" i="11" s="1"/>
  <c r="C12" i="2" a="1"/>
  <c r="C12" i="2" s="1"/>
  <c r="A32" i="11" s="1" a="1"/>
  <c r="A32" i="11" s="1"/>
  <c r="D26" i="2" a="1"/>
  <c r="D26" i="2" s="1"/>
  <c r="G25" i="2" a="1"/>
  <c r="G25" i="2" s="1"/>
  <c r="H25" i="2" s="1" a="1"/>
  <c r="H25" i="2" s="1"/>
  <c r="G9" i="2" a="1"/>
  <c r="G9" i="2" s="1"/>
  <c r="B24" i="11" s="1" a="1"/>
  <c r="B24" i="11" s="1"/>
  <c r="D10" i="2" a="1"/>
  <c r="D10" i="2" s="1"/>
  <c r="B26" i="11" s="1" a="1"/>
  <c r="B26" i="11" s="1"/>
  <c r="G5" i="2" a="1"/>
  <c r="G5" i="2" s="1"/>
  <c r="B12" i="11" s="1" a="1"/>
  <c r="B12" i="11" s="1"/>
  <c r="F3" i="2" a="1"/>
  <c r="F3" i="2" s="1"/>
  <c r="A6" i="11" s="1" a="1"/>
  <c r="A6" i="11" s="1"/>
  <c r="C11" i="2" a="1"/>
  <c r="C11" i="2" s="1"/>
  <c r="A29" i="11" s="1" a="1"/>
  <c r="A29" i="11" s="1"/>
  <c r="C4" i="2" a="1"/>
  <c r="C4" i="2" s="1"/>
  <c r="A8" i="11" s="1" a="1"/>
  <c r="A8" i="11" s="1"/>
  <c r="G21" i="2" a="1"/>
  <c r="G21" i="2" s="1"/>
  <c r="B60" i="11" s="1" a="1"/>
  <c r="B60" i="11" s="1"/>
  <c r="D22" i="2" a="1"/>
  <c r="D22" i="2" s="1"/>
  <c r="B62" i="11" s="1" a="1"/>
  <c r="B62" i="11" s="1"/>
  <c r="F27" i="2" a="1"/>
  <c r="F27" i="2" s="1"/>
  <c r="F28" i="2" a="1"/>
  <c r="F28" i="2" s="1"/>
  <c r="A81" i="11" s="1" a="1"/>
  <c r="A81" i="11" s="1"/>
  <c r="F29" i="2" a="1"/>
  <c r="F29" i="2" s="1"/>
  <c r="F30" i="2" a="1"/>
  <c r="F30" i="2" s="1"/>
  <c r="F31" i="2" a="1"/>
  <c r="F31" i="2" s="1"/>
  <c r="C24" i="2" a="1"/>
  <c r="C24" i="2" s="1"/>
  <c r="C28" i="2" a="1"/>
  <c r="C28" i="2" s="1"/>
  <c r="A80" i="11" s="1" a="1"/>
  <c r="A80" i="11" s="1"/>
  <c r="C29" i="2" a="1"/>
  <c r="C29" i="2" s="1"/>
  <c r="C31" i="2" a="1"/>
  <c r="C31" i="2" s="1"/>
  <c r="A89" i="11" s="1" a="1"/>
  <c r="A89" i="11" s="1"/>
  <c r="C30" i="2" a="1"/>
  <c r="C30" i="2" s="1"/>
  <c r="G17" i="2" a="1"/>
  <c r="G17" i="2" s="1"/>
  <c r="B48" i="11" s="1" a="1"/>
  <c r="B48" i="11" s="1"/>
  <c r="D18" i="2" a="1"/>
  <c r="D18" i="2" s="1"/>
  <c r="B50" i="11" s="1" a="1"/>
  <c r="B50" i="11" s="1"/>
  <c r="G7" i="2" a="1"/>
  <c r="G7" i="2" s="1"/>
  <c r="B18" i="11" s="1" a="1"/>
  <c r="B18" i="11" s="1"/>
  <c r="D8" i="2" a="1"/>
  <c r="D8" i="2" s="1"/>
  <c r="B20" i="11" s="1" a="1"/>
  <c r="B20" i="11" s="1"/>
  <c r="F21" i="2" a="1"/>
  <c r="F21" i="2" s="1"/>
  <c r="C22" i="2" a="1"/>
  <c r="C22" i="2" s="1"/>
  <c r="A62" i="11" s="1" a="1"/>
  <c r="A62" i="11" s="1"/>
  <c r="F9" i="2" a="1"/>
  <c r="F9" i="2" s="1"/>
  <c r="A24" i="11" s="1" a="1"/>
  <c r="A24" i="11" s="1"/>
  <c r="C10" i="2" a="1"/>
  <c r="C10" i="2" s="1"/>
  <c r="A26" i="11" s="1" a="1"/>
  <c r="A26" i="11" s="1"/>
  <c r="C6" i="2" a="1"/>
  <c r="C6" i="2" s="1"/>
  <c r="A14" i="11" s="1" a="1"/>
  <c r="A14" i="11" s="1"/>
  <c r="F5" i="2" a="1"/>
  <c r="F5" i="2" s="1"/>
  <c r="A12" i="11" s="1" a="1"/>
  <c r="A12" i="11" s="1"/>
  <c r="F18" i="2" a="1"/>
  <c r="F18" i="2" s="1"/>
  <c r="A51" i="11" s="1" a="1"/>
  <c r="A51" i="11" s="1"/>
  <c r="C19" i="2" a="1"/>
  <c r="C19" i="2" s="1"/>
  <c r="D25" i="2" a="1"/>
  <c r="D25" i="2" s="1"/>
  <c r="G24" i="2" a="1"/>
  <c r="G24" i="2" s="1"/>
  <c r="H24" i="2" s="1" a="1"/>
  <c r="H24" i="2" s="1"/>
  <c r="G16" i="2" a="1"/>
  <c r="G16" i="2" s="1"/>
  <c r="B45" i="11" s="1" a="1"/>
  <c r="B45" i="11" s="1"/>
  <c r="G8" i="2" a="1"/>
  <c r="G8" i="2" s="1"/>
  <c r="B21" i="11" s="1" a="1"/>
  <c r="B21" i="11" s="1"/>
  <c r="C26" i="2" a="1"/>
  <c r="C26" i="2" s="1"/>
  <c r="E26" i="2" s="1" a="1"/>
  <c r="E26" i="2" s="1"/>
  <c r="C14" i="2" a="1"/>
  <c r="C14" i="2" s="1"/>
  <c r="A38" i="11" s="1" a="1"/>
  <c r="A38" i="11" s="1"/>
  <c r="D15" i="2" a="1"/>
  <c r="D15" i="2" s="1"/>
  <c r="B41" i="11" s="1" a="1"/>
  <c r="B41" i="11" s="1"/>
  <c r="G14" i="2" a="1"/>
  <c r="G14" i="2" s="1"/>
  <c r="D12" i="2" a="1"/>
  <c r="D12" i="2" s="1"/>
  <c r="G11" i="2" a="1"/>
  <c r="G11" i="2" s="1"/>
  <c r="B30" i="11" s="1" a="1"/>
  <c r="B30" i="11" s="1"/>
  <c r="F20" i="2" a="1"/>
  <c r="F20" i="2" s="1"/>
  <c r="A57" i="11" s="1" a="1"/>
  <c r="A57" i="11" s="1"/>
  <c r="C21" i="2" a="1"/>
  <c r="C21" i="2" s="1"/>
  <c r="F17" i="2" a="1"/>
  <c r="F17" i="2" s="1"/>
  <c r="A48" i="11" s="1" a="1"/>
  <c r="A48" i="11" s="1"/>
  <c r="C18" i="2" a="1"/>
  <c r="C18" i="2" s="1"/>
  <c r="A50" i="11" s="1" a="1"/>
  <c r="A50" i="11" s="1"/>
  <c r="F8" i="2" a="1"/>
  <c r="F8" i="2" s="1"/>
  <c r="A21" i="11" s="1" a="1"/>
  <c r="A21" i="11" s="1"/>
  <c r="C9" i="2" a="1"/>
  <c r="C9" i="2" s="1"/>
  <c r="F4" i="2" a="1"/>
  <c r="F4" i="2" s="1"/>
  <c r="A9" i="11" s="1" a="1"/>
  <c r="A9" i="11" s="1"/>
  <c r="C17" i="2" a="1"/>
  <c r="C17" i="2" s="1"/>
  <c r="A47" i="11" s="1" a="1"/>
  <c r="A47" i="11" s="1"/>
  <c r="D27" i="2" a="1"/>
  <c r="D27" i="2" s="1"/>
  <c r="G26" i="2" a="1"/>
  <c r="G26" i="2" s="1"/>
  <c r="H26" i="2" s="1" a="1"/>
  <c r="H26" i="2" s="1"/>
  <c r="D24" i="2" a="1"/>
  <c r="D24" i="2" s="1"/>
  <c r="D28" i="2" a="1"/>
  <c r="D28" i="2" s="1"/>
  <c r="B80" i="11" s="1" a="1"/>
  <c r="B80" i="11" s="1"/>
  <c r="D29" i="2" a="1"/>
  <c r="D29" i="2" s="1"/>
  <c r="B83" i="11" s="1" a="1"/>
  <c r="B83" i="11" s="1"/>
  <c r="D30" i="2" a="1"/>
  <c r="D30" i="2" s="1"/>
  <c r="B86" i="11" s="1" a="1"/>
  <c r="B86" i="11" s="1"/>
  <c r="D31" i="2" a="1"/>
  <c r="D31" i="2" s="1"/>
  <c r="G27" i="2" a="1"/>
  <c r="G27" i="2" s="1"/>
  <c r="H27" i="2" s="1" a="1"/>
  <c r="H27" i="2" s="1"/>
  <c r="G28" i="2" a="1"/>
  <c r="G28" i="2" s="1"/>
  <c r="B81" i="11" s="1" a="1"/>
  <c r="B81" i="11" s="1"/>
  <c r="G29" i="2" a="1"/>
  <c r="G29" i="2" s="1"/>
  <c r="G30" i="2" a="1"/>
  <c r="G30" i="2" s="1"/>
  <c r="B87" i="11" s="1" a="1"/>
  <c r="B87" i="11" s="1"/>
  <c r="G15" i="2" a="1"/>
  <c r="G15" i="2" s="1"/>
  <c r="B42" i="11" s="1" a="1"/>
  <c r="B42" i="11" s="1"/>
  <c r="G10" i="2" a="1"/>
  <c r="G10" i="2" s="1"/>
  <c r="B27" i="11" s="1" a="1"/>
  <c r="B27" i="11" s="1"/>
  <c r="G23" i="2" a="1"/>
  <c r="G23" i="2" s="1"/>
  <c r="D3" i="2" a="1"/>
  <c r="D3" i="2" s="1"/>
  <c r="B5" i="11" s="1" a="1"/>
  <c r="B5" i="11" s="1"/>
  <c r="D5" i="2" a="1"/>
  <c r="D5" i="2" s="1"/>
  <c r="B11" i="11" s="1" a="1"/>
  <c r="B11" i="11" s="1"/>
  <c r="C25" i="2" a="1"/>
  <c r="C25" i="2" s="1"/>
  <c r="D17" i="2" a="1"/>
  <c r="D17" i="2" s="1"/>
  <c r="B47" i="11" s="1" a="1"/>
  <c r="B47" i="11" s="1"/>
  <c r="C13" i="2" a="1"/>
  <c r="C13" i="2" s="1"/>
  <c r="D9" i="2" a="1"/>
  <c r="D9" i="2" s="1"/>
  <c r="B23" i="11" s="1" a="1"/>
  <c r="B23" i="11" s="1"/>
  <c r="D4" i="2" a="1"/>
  <c r="D4" i="2" s="1"/>
  <c r="B8" i="11" s="1" a="1"/>
  <c r="B8" i="11" s="1"/>
  <c r="G3" i="2" a="1"/>
  <c r="G3" i="2" s="1"/>
  <c r="B6" i="11" s="1" a="1"/>
  <c r="B6" i="11" s="1"/>
  <c r="D23" i="2" a="1"/>
  <c r="D23" i="2" s="1"/>
  <c r="G6" i="2" a="1"/>
  <c r="G6" i="2" s="1"/>
  <c r="B15" i="11" s="1" a="1"/>
  <c r="B15" i="11" s="1"/>
  <c r="F22" i="2" a="1"/>
  <c r="F22" i="2" s="1"/>
  <c r="A63" i="11" s="1" a="1"/>
  <c r="A63" i="11" s="1"/>
  <c r="C23" i="2" a="1"/>
  <c r="C23" i="2" s="1"/>
  <c r="F10" i="2" a="1"/>
  <c r="F10" i="2" s="1"/>
  <c r="F23" i="2" a="1"/>
  <c r="F23" i="2" s="1"/>
  <c r="C7" i="2" a="1"/>
  <c r="C7" i="2" s="1"/>
  <c r="A17" i="11" s="1" a="1"/>
  <c r="A17" i="11" s="1"/>
  <c r="F6" i="2" a="1"/>
  <c r="F6" i="2" s="1"/>
  <c r="A15" i="11" s="1" a="1"/>
  <c r="A15" i="11" s="1"/>
  <c r="G20" i="2" a="1"/>
  <c r="G20" i="2" s="1"/>
  <c r="B57" i="11" s="1" a="1"/>
  <c r="B57" i="11" s="1"/>
  <c r="D13" i="2" a="1"/>
  <c r="D13" i="2" s="1"/>
  <c r="B35" i="11" s="1" a="1"/>
  <c r="B35" i="11" s="1"/>
  <c r="G12" i="2" a="1"/>
  <c r="G12" i="2" s="1"/>
  <c r="B33" i="11" s="1" a="1"/>
  <c r="B33" i="11" s="1"/>
  <c r="G31" i="2" a="1"/>
  <c r="G31" i="2" s="1"/>
  <c r="B90" i="11" s="1" a="1"/>
  <c r="B90" i="11" s="1"/>
  <c r="D20" i="2" a="1"/>
  <c r="D20" i="2" s="1"/>
  <c r="B56" i="11" s="1" a="1"/>
  <c r="B56" i="11" s="1"/>
  <c r="D16" i="2" a="1"/>
  <c r="D16" i="2" s="1"/>
  <c r="B44" i="11" s="1" a="1"/>
  <c r="B44" i="11" s="1"/>
  <c r="H22" i="2" a="1"/>
  <c r="H22" i="2" s="1"/>
  <c r="H20" i="2" a="1"/>
  <c r="H20" i="2" s="1"/>
  <c r="H9" i="2" a="1"/>
  <c r="H9" i="2" s="1"/>
  <c r="E29" i="2" a="1"/>
  <c r="E29" i="2" s="1"/>
  <c r="H19" i="2" a="1"/>
  <c r="H19" i="2" s="1"/>
  <c r="H30" i="2" a="1"/>
  <c r="H30" i="2" s="1"/>
  <c r="H29" i="2" a="1"/>
  <c r="H29" i="2" s="1"/>
  <c r="H2" i="2" a="1"/>
  <c r="H2" i="2" s="1"/>
  <c r="H4" i="2" a="1"/>
  <c r="H4" i="2" s="1"/>
  <c r="E2" i="2" a="1"/>
  <c r="E2" i="2" s="1"/>
  <c r="E25" i="2" a="1"/>
  <c r="E25" i="2" s="1"/>
  <c r="H18" i="2" a="1"/>
  <c r="H18" i="2" s="1"/>
  <c r="H17" i="2" a="1"/>
  <c r="H17" i="2" s="1"/>
  <c r="H16" i="2" a="1"/>
  <c r="H16" i="2" s="1"/>
  <c r="H12" i="2" a="1"/>
  <c r="H12" i="2" s="1"/>
  <c r="F15" i="2" a="1"/>
  <c r="F15" i="2" s="1"/>
  <c r="C16" i="2" a="1"/>
  <c r="C16" i="2" s="1"/>
  <c r="A44" i="11" s="1" a="1"/>
  <c r="A44" i="11" s="1"/>
  <c r="E15" i="2" a="1"/>
  <c r="E15" i="2" s="1"/>
  <c r="E7" i="2" a="1"/>
  <c r="E7" i="2" s="1"/>
  <c r="C8" i="2" a="1"/>
  <c r="C8" i="2" s="1"/>
  <c r="A20" i="11" s="1" a="1"/>
  <c r="A20" i="11" s="1"/>
  <c r="F7" i="2" a="1"/>
  <c r="F7" i="2" s="1"/>
  <c r="A18" i="11" s="1" a="1"/>
  <c r="A18" i="11" s="1"/>
  <c r="E11" i="2" a="1"/>
  <c r="E11" i="2" s="1"/>
  <c r="H7" i="2" a="1"/>
  <c r="H7" i="2" s="1"/>
  <c r="H23" i="2" a="1"/>
  <c r="H23" i="2" s="1"/>
  <c r="E6" i="2" a="1"/>
  <c r="E6" i="2" s="1"/>
  <c r="E4" i="2" a="1"/>
  <c r="E4" i="2" s="1"/>
  <c r="D11" i="1" a="1"/>
  <c r="D11" i="1" s="1"/>
  <c r="D26" i="1" a="1"/>
  <c r="D26" i="1" s="1"/>
  <c r="D15" i="1" a="1"/>
  <c r="D15" i="1" s="1"/>
  <c r="A84" i="11" a="1"/>
  <c r="A84" i="11" s="1"/>
  <c r="D24" i="1" a="1"/>
  <c r="D24" i="1" s="1"/>
  <c r="D22" i="1" a="1"/>
  <c r="D22" i="1" s="1"/>
  <c r="D20" i="1" a="1"/>
  <c r="D20" i="1" s="1"/>
  <c r="D18" i="1" a="1"/>
  <c r="D18" i="1" s="1"/>
  <c r="D16" i="1" a="1"/>
  <c r="D16" i="1" s="1"/>
  <c r="D12" i="1" a="1"/>
  <c r="D12" i="1" s="1"/>
  <c r="D8" i="1" a="1"/>
  <c r="D8" i="1" s="1"/>
  <c r="D4" i="1" a="1"/>
  <c r="D4" i="1" s="1"/>
  <c r="D27" i="1" a="1"/>
  <c r="D27" i="1" s="1"/>
  <c r="D23" i="1" a="1"/>
  <c r="D23" i="1" s="1"/>
  <c r="D19" i="1" a="1"/>
  <c r="D19" i="1" s="1"/>
  <c r="D25" i="1" a="1"/>
  <c r="D25" i="1" s="1"/>
  <c r="D21" i="1" a="1"/>
  <c r="D21" i="1" s="1"/>
  <c r="D17" i="1" a="1"/>
  <c r="D17" i="1" s="1"/>
  <c r="D13" i="1" a="1"/>
  <c r="D13" i="1" s="1"/>
  <c r="D9" i="1" a="1"/>
  <c r="D9" i="1" s="1"/>
  <c r="D5" i="1" a="1"/>
  <c r="D5" i="1" s="1"/>
  <c r="B84" i="11" a="1"/>
  <c r="B84" i="11" s="1"/>
  <c r="B89" i="11" a="1"/>
  <c r="B89" i="11" s="1"/>
  <c r="D14" i="1" a="1"/>
  <c r="D14" i="1" s="1"/>
  <c r="D10" i="1" a="1"/>
  <c r="D10" i="1" s="1"/>
  <c r="D6" i="1" a="1"/>
  <c r="D6" i="1" s="1"/>
  <c r="D7" i="1" a="1"/>
  <c r="D7" i="1" s="1"/>
  <c r="D3" i="1" a="1"/>
  <c r="D3" i="1" s="1"/>
  <c r="D2" i="1" a="1"/>
  <c r="D2" i="1" s="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E17" i="2" l="1" a="1"/>
  <c r="E17" i="2" s="1"/>
  <c r="E8" i="2" a="1"/>
  <c r="E8" i="2" s="1"/>
  <c r="E24" i="2" a="1"/>
  <c r="E24" i="2" s="1"/>
  <c r="E28" i="2" a="1"/>
  <c r="E28" i="2" s="1"/>
  <c r="E19" i="2" a="1"/>
  <c r="E19" i="2" s="1"/>
  <c r="A53" i="11" a="1"/>
  <c r="A53" i="11" s="1"/>
  <c r="H13" i="2" a="1"/>
  <c r="H13" i="2" s="1"/>
  <c r="B36" i="11" a="1"/>
  <c r="B36" i="11" s="1"/>
  <c r="H3" i="2" a="1"/>
  <c r="H3" i="2" s="1"/>
  <c r="E20" i="2" a="1"/>
  <c r="E20" i="2" s="1"/>
  <c r="H10" i="2" a="1"/>
  <c r="H10" i="2" s="1"/>
  <c r="A27" i="11" a="1"/>
  <c r="A27" i="11" s="1"/>
  <c r="E23" i="2" a="1"/>
  <c r="E23" i="2" s="1"/>
  <c r="E13" i="2" a="1"/>
  <c r="E13" i="2" s="1"/>
  <c r="A35" i="11" a="1"/>
  <c r="A35" i="11" s="1"/>
  <c r="E12" i="2" a="1"/>
  <c r="E12" i="2" s="1"/>
  <c r="B32" i="11" a="1"/>
  <c r="B32" i="11" s="1"/>
  <c r="H31" i="2" a="1"/>
  <c r="H31" i="2" s="1"/>
  <c r="H15" i="2" a="1"/>
  <c r="H15" i="2" s="1"/>
  <c r="A42" i="11" a="1"/>
  <c r="A42" i="11" s="1"/>
  <c r="H11" i="2" a="1"/>
  <c r="H11" i="2" s="1"/>
  <c r="E22" i="2" a="1"/>
  <c r="E22" i="2" s="1"/>
  <c r="H6" i="2" a="1"/>
  <c r="H6" i="2" s="1"/>
  <c r="H8" i="2" a="1"/>
  <c r="H8" i="2" s="1"/>
  <c r="E9" i="2" a="1"/>
  <c r="E9" i="2" s="1"/>
  <c r="A23" i="11" a="1"/>
  <c r="A23" i="11" s="1"/>
  <c r="E21" i="2" a="1"/>
  <c r="E21" i="2" s="1"/>
  <c r="A59" i="11" a="1"/>
  <c r="A59" i="11" s="1"/>
  <c r="H14" i="2" a="1"/>
  <c r="H14" i="2" s="1"/>
  <c r="B39" i="11" a="1"/>
  <c r="B39" i="11" s="1"/>
  <c r="E5" i="2" a="1"/>
  <c r="E5" i="2" s="1"/>
  <c r="E18" i="2" a="1"/>
  <c r="E18" i="2" s="1"/>
  <c r="E31" i="2" a="1"/>
  <c r="E31" i="2" s="1"/>
  <c r="E14" i="2" a="1"/>
  <c r="E14" i="2" s="1"/>
  <c r="H21" i="2" a="1"/>
  <c r="H21" i="2" s="1"/>
  <c r="A60" i="11" a="1"/>
  <c r="A60" i="11" s="1"/>
  <c r="E30" i="2" a="1"/>
  <c r="E30" i="2" s="1"/>
  <c r="H28" i="2" a="1"/>
  <c r="H28" i="2" s="1"/>
  <c r="A86" i="11" a="1"/>
  <c r="A86" i="11" s="1"/>
  <c r="H5" i="2" a="1"/>
  <c r="H5" i="2" s="1"/>
  <c r="E16" i="2" a="1"/>
  <c r="E16" i="2" s="1"/>
  <c r="E3" i="2" a="1"/>
  <c r="E3" i="2" s="1"/>
  <c r="E10" i="2" a="1"/>
  <c r="E10" i="2" s="1"/>
  <c r="A90" i="11" a="1"/>
  <c r="A90" i="11" s="1"/>
  <c r="A83" i="11" a="1"/>
  <c r="A83" i="11" s="1"/>
  <c r="A87" i="11" a="1"/>
  <c r="A8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<sst xmlns="http://schemas.openxmlformats.org/spreadsheetml/2006/main" count="257" uniqueCount="151">
  <si>
    <t>Name</t>
  </si>
  <si>
    <t>Text</t>
  </si>
  <si>
    <t>Forum</t>
  </si>
  <si>
    <t>Image</t>
  </si>
  <si>
    <t>Path</t>
  </si>
  <si>
    <t>Intro</t>
  </si>
  <si>
    <t>welcome-to-the-forum/what-is-spotmaze</t>
  </si>
  <si>
    <t>Features</t>
  </si>
  <si>
    <t>welcome-to-the-forum/features</t>
  </si>
  <si>
    <t>Applications</t>
  </si>
  <si>
    <t>welcome-to-the-forum/applications</t>
  </si>
  <si>
    <t>Benefits</t>
  </si>
  <si>
    <t>welcome-to-the-forum/benefits</t>
  </si>
  <si>
    <t>Feature1</t>
  </si>
  <si>
    <t>welcome-to-the-forum/build-worlds</t>
  </si>
  <si>
    <t>Images/build.png</t>
  </si>
  <si>
    <t>Feature2</t>
  </si>
  <si>
    <t>welcome-to-the-forum/create-locations</t>
  </si>
  <si>
    <t>Images/location.png</t>
  </si>
  <si>
    <t>Feature3</t>
  </si>
  <si>
    <t>welcome-to-the-forum/connect-forums</t>
  </si>
  <si>
    <t>Images/forum.png</t>
  </si>
  <si>
    <t>Feature4</t>
  </si>
  <si>
    <t>welcome-to-the-forum/create-rooms</t>
  </si>
  <si>
    <t>Images/room.png</t>
  </si>
  <si>
    <t>Feature5</t>
  </si>
  <si>
    <t>welcome-to-the-forum/write-content</t>
  </si>
  <si>
    <t>Images/content.png</t>
  </si>
  <si>
    <t>Feature6</t>
  </si>
  <si>
    <t>welcome-to-the-forum/embed-images</t>
  </si>
  <si>
    <t>Images/image.png</t>
  </si>
  <si>
    <t>Application1</t>
  </si>
  <si>
    <t>welcome-to-the-forum/building-maps</t>
  </si>
  <si>
    <t>Images/maps.png</t>
  </si>
  <si>
    <t>Application2</t>
  </si>
  <si>
    <t>welcome-to-the-forum/tour-creation</t>
  </si>
  <si>
    <t>Images/tour.png</t>
  </si>
  <si>
    <t>Application3</t>
  </si>
  <si>
    <t>welcome-to-the-forum/organizing-meetups</t>
  </si>
  <si>
    <t>Images/meetups.png</t>
  </si>
  <si>
    <t>Application4</t>
  </si>
  <si>
    <t>welcome-to-the-forum/gamification</t>
  </si>
  <si>
    <t>Images/game.png</t>
  </si>
  <si>
    <t>Application5</t>
  </si>
  <si>
    <t>welcome-to-the-forum/finding-content</t>
  </si>
  <si>
    <t>Images/find.png</t>
  </si>
  <si>
    <t>Application6</t>
  </si>
  <si>
    <t>welcome-to-the-forum/site-maps</t>
  </si>
  <si>
    <t>Images/sitemap.png</t>
  </si>
  <si>
    <t>Benefit1</t>
  </si>
  <si>
    <t>welcome-to-the-forum/community</t>
  </si>
  <si>
    <t>Images/community.png</t>
  </si>
  <si>
    <t>Benefit2</t>
  </si>
  <si>
    <t>Spatial Learning</t>
  </si>
  <si>
    <t>welcome-to-the-forum/spatial-learning</t>
  </si>
  <si>
    <t>Images/slide.png</t>
  </si>
  <si>
    <t>Benefit3</t>
  </si>
  <si>
    <t>Spatial Memory</t>
  </si>
  <si>
    <t>welcome-to-the-forum/spatial-memory</t>
  </si>
  <si>
    <t>Benefit4</t>
  </si>
  <si>
    <t>&lt;size=80%&gt;Better Recollection</t>
  </si>
  <si>
    <t>welcome-to-the-forum/better-recollection</t>
  </si>
  <si>
    <t>Benefit5</t>
  </si>
  <si>
    <t>&lt;size=80%&gt;Better Engagement</t>
  </si>
  <si>
    <t>welcome-to-the-forum/better-engagement</t>
  </si>
  <si>
    <t>Benefit6</t>
  </si>
  <si>
    <t>Improved Grasping</t>
  </si>
  <si>
    <t>welcome-to-the-forum/improved-grasping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</si>
  <si>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</si>
  <si>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</si>
  <si>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</si>
  <si>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</si>
  <si>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</si>
  <si>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</si>
  <si>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</si>
  <si>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</si>
  <si>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</si>
  <si>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</si>
  <si>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</si>
  <si>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</si>
  <si>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</si>
  <si>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</si>
  <si>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</si>
  <si>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</si>
  <si>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</si>
  <si>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</si>
  <si>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</si>
  <si>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</si>
  <si>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</si>
  <si>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</si>
  <si>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</si>
  <si>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</si>
  <si>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</si>
  <si>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</si>
  <si>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</si>
  <si>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</si>
  <si>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</si>
  <si>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</si>
  <si>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</si>
  <si>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</si>
  <si>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</si>
  <si>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</si>
  <si>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</si>
  <si>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</si>
  <si>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</si>
  <si>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</si>
  <si>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</si>
  <si>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</si>
  <si>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</si>
  <si>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</si>
  <si>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</si>
  <si>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</si>
  <si>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</si>
  <si>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</si>
  <si>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</si>
  <si>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</si>
  <si>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</si>
  <si>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</si>
  <si>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</si>
  <si>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</si>
  <si>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</si>
  <si>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</si>
  <si>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</si>
  <si>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</si>
  <si>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</si>
  <si>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</si>
  <si>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</si>
  <si>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</si>
  <si>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r>
      <t xml:space="preserve">Build your Spotmaze map here!
</t>
    </r>
    <r>
      <rPr>
        <b/>
        <sz val="12"/>
        <color theme="0" tint="-0.499984740745262"/>
        <rFont val="Calibri"/>
        <family val="2"/>
        <scheme val="minor"/>
      </rPr>
      <t xml:space="preserve">(a) Write your spot names in Column A. (b) Enter your spot names below using the dropdown menus (click to activate &amp; press </t>
    </r>
    <r>
      <rPr>
        <b/>
        <sz val="12"/>
        <color theme="1"/>
        <rFont val="Calibri"/>
        <family val="2"/>
        <scheme val="minor"/>
      </rPr>
      <t>Left-ALT(⌥)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↓</t>
    </r>
    <r>
      <rPr>
        <b/>
        <sz val="12"/>
        <color theme="0" tint="-0.499984740745262"/>
        <rFont val="Calibri"/>
        <family val="2"/>
        <scheme val="minor"/>
      </rPr>
      <t xml:space="preserve"> [down arrow] to select).</t>
    </r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</si>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</sst>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 applyAlignment="1" applyProtection="1">
      <alignment horizontal="center" vertical="top"/>
      <protection locked="0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5" borderId="0" xfId="1" applyFill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 vertical="top"/>
      <protection locked="0"/>
    </xf>
    <xf numFmtId="0" fontId="0" fillId="0" borderId="14" xfId="0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7" xfId="0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0" borderId="18" xfId="0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0" fontId="0" fillId="0" borderId="20" xfId="0" applyFill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10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10" xfId="1" applyFont="1" applyBorder="1" applyAlignment="1">
      <alignment horizontal="center"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7" fillId="0" borderId="4" xfId="0" applyFont="1" applyBorder="1"/>
    <xf numFmtId="0" fontId="17" fillId="0" borderId="0" xfId="0" applyFont="1" applyBorder="1"/>
    <xf numFmtId="0" fontId="16" fillId="0" borderId="0" xfId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top"/>
      <protection locked="0"/>
    </xf>
    <xf numFmtId="0" fontId="16" fillId="0" borderId="0" xfId="1" applyFont="1" applyBorder="1" applyAlignment="1" applyProtection="1">
      <alignment horizontal="center" vertical="top"/>
    </xf>
    <xf numFmtId="0" fontId="15" fillId="2" borderId="9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5" fillId="2" borderId="10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8" xfId="0" applyFont="1" applyFill="1" applyBorder="1" applyAlignment="1" applyProtection="1">
      <alignment horizontal="center"/>
      <protection locked="0"/>
    </xf>
    <xf numFmtId="0" fontId="15" fillId="2" borderId="0" xfId="0" applyFont="1" applyFill="1" applyBorder="1" applyAlignment="1" applyProtection="1">
      <alignment horizontal="center"/>
      <protection locked="0"/>
    </xf>
    <xf numFmtId="0" fontId="15" fillId="2" borderId="10" xfId="0" quotePrefix="1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5" fillId="4" borderId="2" xfId="0" applyFont="1" applyFill="1" applyBorder="1" applyAlignment="1" applyProtection="1">
      <alignment horizontal="center"/>
      <protection locked="0"/>
    </xf>
    <xf numFmtId="0" fontId="15" fillId="4" borderId="8" xfId="0" applyFont="1" applyFill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4" borderId="0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5" fillId="3" borderId="11" xfId="0" applyFont="1" applyFill="1" applyBorder="1" applyAlignment="1" applyProtection="1">
      <alignment horizontal="center"/>
      <protection locked="0"/>
    </xf>
    <xf numFmtId="0" fontId="15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6" fillId="0" borderId="17" xfId="1" applyFont="1" applyBorder="1" applyAlignment="1" applyProtection="1">
      <alignment horizontal="center" vertical="top"/>
    </xf>
    <xf numFmtId="0" fontId="0" fillId="0" borderId="0" xfId="0" applyAlignment="1">
      <alignment wrapText="1"/>
    </xf>
    <xf numFmtId="0" fontId="20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9" fillId="0" borderId="24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2" fillId="0" borderId="27" xfId="0" applyFont="1" applyFill="1" applyBorder="1" applyAlignment="1" applyProtection="1">
      <alignment horizontal="left" vertical="center" wrapText="1"/>
    </xf>
    <xf numFmtId="0" fontId="22" fillId="0" borderId="29" xfId="0" applyFont="1" applyFill="1" applyBorder="1" applyAlignment="1" applyProtection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2" xfId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center" vertical="center"/>
    </xf>
    <xf numFmtId="0" fontId="2" fillId="0" borderId="2" xfId="2" applyBorder="1" applyAlignment="1" applyProtection="1">
      <alignment horizontal="center"/>
    </xf>
    <xf numFmtId="0" fontId="9" fillId="0" borderId="0" xfId="0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/>
    </xf>
    <xf numFmtId="0" fontId="16" fillId="0" borderId="8" xfId="1" applyFont="1" applyFill="1" applyBorder="1" applyAlignment="1" applyProtection="1">
      <alignment horizontal="center"/>
    </xf>
    <xf numFmtId="0" fontId="16" fillId="0" borderId="7" xfId="1" applyFont="1" applyFill="1" applyBorder="1" applyAlignment="1" applyProtection="1">
      <alignment horizontal="center"/>
    </xf>
    <xf numFmtId="0" fontId="16" fillId="0" borderId="2" xfId="0" applyFont="1" applyBorder="1" applyAlignment="1" applyProtection="1">
      <alignment horizontal="center" vertical="center"/>
    </xf>
    <xf numFmtId="0" fontId="16" fillId="0" borderId="2" xfId="1" applyFont="1" applyFill="1" applyBorder="1" applyAlignment="1" applyProtection="1">
      <alignment horizontal="center"/>
    </xf>
    <xf numFmtId="0" fontId="9" fillId="0" borderId="7" xfId="1" applyFont="1" applyBorder="1" applyAlignment="1" applyProtection="1">
      <alignment horizontal="center"/>
    </xf>
    <xf numFmtId="0" fontId="25" fillId="0" borderId="2" xfId="0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vertical="center"/>
      <protection locked="0"/>
    </xf>
    <xf numFmtId="0" fontId="26" fillId="0" borderId="0" xfId="1" applyFont="1" applyBorder="1" applyAlignment="1" applyProtection="1">
      <alignment horizontal="center" vertical="top"/>
      <protection locked="0"/>
    </xf>
    <xf numFmtId="0" fontId="27" fillId="0" borderId="0" xfId="1" applyFont="1" applyBorder="1" applyAlignment="1" applyProtection="1">
      <alignment horizontal="center" vertical="center"/>
    </xf>
    <xf numFmtId="0" fontId="27" fillId="0" borderId="15" xfId="0" applyFont="1" applyBorder="1" applyAlignment="1" applyProtection="1">
      <alignment horizontal="center" vertical="center"/>
    </xf>
    <xf numFmtId="0" fontId="14" fillId="0" borderId="1" xfId="1" applyFont="1" applyFill="1" applyBorder="1" applyAlignment="1" applyProtection="1">
      <alignment horizontal="center"/>
    </xf>
    <xf numFmtId="0" fontId="25" fillId="0" borderId="2" xfId="1" applyFont="1" applyBorder="1" applyAlignment="1" applyProtection="1">
      <alignment horizontal="center" vertical="center"/>
    </xf>
    <xf numFmtId="0" fontId="28" fillId="0" borderId="2" xfId="0" applyFont="1" applyFill="1" applyBorder="1" applyAlignment="1" applyProtection="1">
      <alignment horizontal="center" vertical="center"/>
    </xf>
    <xf numFmtId="164" fontId="26" fillId="0" borderId="2" xfId="1" applyNumberFormat="1" applyFont="1" applyBorder="1" applyAlignment="1" applyProtection="1">
      <alignment horizontal="center" vertical="center" wrapText="1"/>
    </xf>
    <xf numFmtId="164" fontId="29" fillId="0" borderId="2" xfId="0" applyNumberFormat="1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29" fillId="0" borderId="0" xfId="0" applyFont="1" applyProtection="1"/>
    <xf numFmtId="0" fontId="28" fillId="0" borderId="2" xfId="0" applyFont="1" applyBorder="1" applyAlignment="1" applyProtection="1">
      <alignment horizontal="center" vertical="center"/>
    </xf>
    <xf numFmtId="0" fontId="29" fillId="0" borderId="2" xfId="0" applyFont="1" applyBorder="1" applyAlignment="1" applyProtection="1">
      <alignment horizontal="center" vertical="center"/>
    </xf>
    <xf numFmtId="0" fontId="28" fillId="0" borderId="2" xfId="0" applyFont="1" applyBorder="1" applyAlignment="1" applyProtection="1">
      <alignment horizontal="center"/>
    </xf>
    <xf numFmtId="0" fontId="29" fillId="0" borderId="5" xfId="0" applyFont="1" applyBorder="1" applyAlignment="1" applyProtection="1">
      <alignment horizontal="center"/>
      <protection locked="0"/>
    </xf>
    <xf numFmtId="0" fontId="29" fillId="0" borderId="12" xfId="0" applyFont="1" applyBorder="1" applyAlignment="1" applyProtection="1">
      <alignment horizontal="center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/>
    </xf>
    <xf numFmtId="0" fontId="29" fillId="0" borderId="0" xfId="0" applyFont="1" applyBorder="1" applyProtection="1"/>
    <xf numFmtId="0" fontId="26" fillId="0" borderId="0" xfId="1" applyFont="1" applyBorder="1" applyAlignment="1" applyProtection="1">
      <alignment horizontal="center" vertical="top"/>
    </xf>
    <xf numFmtId="0" fontId="15" fillId="3" borderId="10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2" borderId="15" xfId="0" applyFont="1" applyFill="1" applyBorder="1" applyAlignment="1" applyProtection="1">
      <alignment horizontal="center"/>
      <protection locked="0"/>
    </xf>
    <xf numFmtId="0" fontId="15" fillId="2" borderId="34" xfId="0" applyFont="1" applyFill="1" applyBorder="1" applyAlignment="1" applyProtection="1">
      <alignment horizontal="center"/>
      <protection locked="0"/>
    </xf>
    <xf numFmtId="0" fontId="15" fillId="2" borderId="35" xfId="0" applyFont="1" applyFill="1" applyBorder="1" applyAlignment="1" applyProtection="1">
      <alignment horizontal="center"/>
      <protection locked="0"/>
    </xf>
    <xf numFmtId="0" fontId="15" fillId="3" borderId="36" xfId="0" applyFont="1" applyFill="1" applyBorder="1" applyAlignment="1" applyProtection="1">
      <alignment horizontal="center"/>
      <protection locked="0"/>
    </xf>
    <xf numFmtId="0" fontId="15" fillId="3" borderId="37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  <protection locked="0"/>
    </xf>
    <xf numFmtId="0" fontId="15" fillId="3" borderId="12" xfId="0" applyFont="1" applyFill="1" applyBorder="1" applyAlignment="1" applyProtection="1">
      <alignment horizontal="center"/>
      <protection locked="0"/>
    </xf>
    <xf numFmtId="0" fontId="15" fillId="3" borderId="0" xfId="0" applyFont="1" applyFill="1" applyBorder="1" applyAlignment="1" applyProtection="1">
      <alignment horizontal="center"/>
      <protection locked="0"/>
    </xf>
    <xf numFmtId="0" fontId="30" fillId="0" borderId="10" xfId="1" applyFont="1" applyBorder="1" applyAlignment="1">
      <alignment horizontal="center" vertical="top"/>
    </xf>
    <xf numFmtId="0" fontId="30" fillId="0" borderId="1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1" applyFill="1" applyBorder="1" applyAlignment="1" applyProtection="1">
      <alignment vertical="top" wrapText="1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9" fillId="0" borderId="0" xfId="0" applyFont="1"/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2" fillId="0" borderId="34" xfId="0" applyFont="1" applyFill="1" applyBorder="1" applyAlignment="1" applyProtection="1">
      <alignment horizontal="left" vertical="center" wrapText="1"/>
    </xf>
    <xf numFmtId="0" fontId="19" fillId="0" borderId="36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top" wrapText="1"/>
    </xf>
    <xf numFmtId="0" fontId="2" fillId="0" borderId="45" xfId="2" applyFill="1" applyBorder="1" applyAlignment="1" applyProtection="1">
      <alignment horizontal="left" vertical="center" wrapText="1"/>
      <protection locked="0"/>
    </xf>
    <xf numFmtId="0" fontId="21" fillId="0" borderId="46" xfId="0" applyFont="1" applyBorder="1" applyAlignment="1">
      <alignment horizontal="left" vertical="top" wrapText="1"/>
    </xf>
    <xf numFmtId="0" fontId="21" fillId="0" borderId="47" xfId="0" applyFont="1" applyBorder="1" applyAlignment="1">
      <alignment horizontal="left" vertical="top" wrapText="1"/>
    </xf>
    <xf numFmtId="0" fontId="21" fillId="0" borderId="48" xfId="0" applyFont="1" applyBorder="1" applyAlignment="1">
      <alignment vertical="top"/>
    </xf>
    <xf numFmtId="0" fontId="31" fillId="0" borderId="4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/>
    </xf>
    <xf numFmtId="0" fontId="19" fillId="0" borderId="0" xfId="0" applyFont="1" applyBorder="1"/>
    <xf numFmtId="0" fontId="31" fillId="0" borderId="49" xfId="0" applyFont="1" applyBorder="1" applyAlignment="1">
      <alignment horizontal="center" vertical="center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 wrapText="1"/>
    </xf>
    <xf numFmtId="0" fontId="0" fillId="0" borderId="41" xfId="0" applyBorder="1" applyAlignment="1" applyProtection="1">
      <alignment horizontal="center" vertical="center" wrapText="1"/>
    </xf>
    <xf numFmtId="0" fontId="0" fillId="0" borderId="39" xfId="0" applyBorder="1" applyAlignment="1" applyProtection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9"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0"/>
      </font>
      <fill>
        <patternFill patternType="solid">
          <fgColor auto="1"/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99"/>
      <color rgb="FFFFC7CE"/>
      <color rgb="FFFF0066"/>
      <color rgb="FF11C1FF"/>
      <color rgb="FF61D6FF"/>
      <color rgb="FFBDEEFF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01C48BE-D49B-44D5-964A-7C4EEF27FD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D27-4138-A70F-D79F7200EEE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7A6CF66-FE45-4BC6-A241-E47D71F9C8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D27-4138-A70F-D79F7200EEE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FBA4FB-CE64-4559-8CE6-07CCD91FA13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D27-4138-A70F-D79F7200EE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F18E22-46E4-4D71-BF1C-882C99CE6A4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06350A-AE34-49AF-BAA3-6939A25E547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D5C2B5-8BFD-4324-92E4-C8B9DAC078E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91905B-0206-435D-A495-EF6C450CDB9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07B6520-393C-46D1-952A-A81A2048E51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2C62C7B-E01E-4176-972F-995A6446A36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29B3115-519B-448D-BC5B-92D5930003A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9ED7EBD-3723-42AB-A348-AB664603B0D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2021E99-C474-44B5-BBE6-F93B6AF1726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23BFD95-0BA7-4B96-ABAD-3DB6D1FB7C5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CA1829E-A747-4347-9663-1D8DF0F9936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D64EB3A-FF28-4EEA-8881-4026B95997E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24B3395-2FB2-4963-957E-9628DDE77BF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8C47411-E1E5-4F84-821D-EB4839CEDB9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B4B6749-7059-4181-B0DA-D541200EE44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0B0D096-8F3A-41DF-A777-BF21BDF931D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E5003BF-D4F8-4D93-B0AA-409A3B92C49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CE47323-8D38-49F2-B080-BB352B43AEB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6678C7B-331C-4B0C-9D43-8D8059D26E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21AC985-1F78-427C-93C6-9665DCC1072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CFDA2B5-FA01-43D8-BE88-01A5B54FC9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E4646F1-A5A0-45CA-B0B0-6CC69E8BD29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03BF526-0A1A-46DE-BDD5-D580AFA6538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318FC12-C730-48F2-9DCA-DFF2F0F837B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888EBF3-BC13-491A-B088-A7DBE83EDF5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396ED2E-8805-43F6-940F-02E954B16A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F984EAE-8134-4E51-9FF5-264DDC9434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20C7438-DDF8-418D-961E-0802126E069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6F8FA37-9A5B-413F-A5B9-B3CFF7297C0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11A2ADE-5233-4015-856E-39C056E278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E3CC430-6074-4DCD-9C86-9F6CBEE117D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B88144F-B1F2-4B0B-8689-D2235C3B0B0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40732F6-E90E-4B87-8720-AE3B8E20965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1E9C1C88-E4F9-4528-974C-CD77F231EE2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B1D3703-E916-4A5B-9F84-084641C8309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4353E6BB-F52B-4F8D-B8C2-57B4D1B1CE0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297D339-0C6D-4603-AC86-A00676C697E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3830330-355A-45E1-BE66-3839B51421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020C455-2051-4FCC-8A6E-E4B6CD9653E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82A9428-CB33-4990-A3B6-68425A0CD1A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73B4DB5A-9CD2-4A0B-AB52-34175F4A882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5294CAEB-47FE-47CA-B743-5F1B52C705D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C9CA8C8-1D34-40B1-8902-0AB489C7CDD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7077347-BC17-4290-A176-C969F7F5DC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81AF208-D5F9-4089-A247-33043DC1CBB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CA8175DA-E188-43BA-9A7B-43611476933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965CF2C9-CA8A-4255-BBC8-E7CB2072903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89451924-E207-46F5-93B0-6768F1FAADC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C486C70-B993-4568-9DA8-84DEED8BCE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1FCE4DA-9430-42C9-B66F-861E73CA7B8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9C2E404-940D-4543-91A7-1352937B39A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C8B1D30-AF74-44F0-A36E-DA2925D627D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B4F8C35-64D8-46EC-B0A7-19A67C878CF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472808CC-81E7-4511-8A51-8022E9E2D3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69FB25D-0B73-49D5-AFED-423DE2D7DE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946961AF-CE7C-44EC-86B7-B688CD29064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ED12CA4-00AE-46AB-BDDE-75E9A4C826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2E53517-E22A-4E08-8352-1359A3DF370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2D383E31-B1B7-4587-AEEB-E98653585D3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F50D107B-1A78-4D49-82C0-4B38B37971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B2C33769-46EF-46D8-8977-12C38159524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E38F7175-3727-439D-B1FC-EA1238B2CC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15F638A-C11B-429C-9060-FCF68C686F4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0209967F-2E62-45EB-8F3D-214D1C53535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0605FE3F-D51C-4BA8-A1B9-03DA44F8E7B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93FA42E4-54AD-4A06-874E-3E00A3EC56E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CBFEC201-2608-4B02-A9D8-B4F92B486D9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847B2C22-ADEB-4E87-9BD4-795E08707E8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C35C8FC1-72A3-4A82-B73A-D2B092C466D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5B9D42D5-79D8-40B6-B338-A0A5E5E6A34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58C1C88-506C-47A8-9221-AC42D27ACED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720E32B-5C4D-4095-90C6-B5EF40E872A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36055463-928C-4082-8EDA-54EDD29E8AC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477EF59B-F706-463E-AE09-8E8AC4146E2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2E3CD46B-D9D9-4DDC-84B0-8C554F01F2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E1FE3453-894D-43AB-8D56-6F5E58C0817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C795B3A9-89CE-4C98-A679-1834291C570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A89BA67-6841-49FA-8B49-7E54CA8037D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CCD78AF1-F3F4-4306-B744-CF0E849C5A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4A1DBFAA-B2AB-4065-8744-B229DB88B2D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4401348-79AC-4FB5-A172-CA825FE49FB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1350E03B-77B3-4578-B9A7-A8AE4D22D4E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C3490C0E-FFB9-4EAE-8585-8827D840541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DC3C4E06-918F-460C-928B-6115459B3B4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6C9C117D-163C-4921-945A-4EFBCECDF5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A5A1CFF1-8193-45AE-994B-405D7DCCEFD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0A806155-2BE7-4C88-8D60-397A5D2834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53E387E8-54FE-47AE-9BC4-A3873D0327C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47E09BD4-E636-4C06-A563-294201A5CF5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4E1F5036-C2A1-4B0C-8286-D460937991E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6885D3B6-AD95-44A0-8401-BB440C97A9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1AFEE992-776F-4002-96F1-B58FA1F8C95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BA571D1E-65F6-42DF-B61E-EADF928E65A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A96CE1EB-F6A2-4E8E-A27D-837D15D7BF6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83246C5C-D7AC-4F38-AC09-A44ED11AF1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47DD11C3-818A-42FA-B691-068E6DF13F5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00568AAB-D75F-445A-B1D0-FFBEA09B24C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3CBBE61C-849C-4B8D-89DC-0C9B37EF692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7CD8EFB-D2D6-4483-A97E-71672D0B4C4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11D23E9D-D7F2-4FC2-A730-D771D8E363D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888A796E-1B96-4388-826C-921047CB9E8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05154555-3346-4CEC-BB74-47C916EB2EA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ACA6922A-F483-45CF-9358-7AE9B0E4CE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774401DB-A8E5-4A6F-B236-967F171E435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BA09B7FB-D69B-4778-BFC9-FE27C5488A2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72AF524C-CDB7-4F89-8C42-ADA511C53E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6D3E93BD-8F39-424D-B9B7-FFD3938678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C49E571-E1FB-40C9-AE06-D23618265D3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4707476C-32B8-44FD-922A-D51BFB15548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BDFFF92D-C7BD-4E3B-BC00-3C22305A3FB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CFBC9766-C905-43E5-B29E-66CC361C23C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50F98D6A-BB13-498D-9B1A-287B8D62642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B764422C-123C-40B4-8E75-95F26039335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2D110444-E793-4118-9399-97BB0198029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7B3D74C7-DFD8-4F92-B073-B7F646A3A04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71251EE7-D1D9-4802-BAFD-606F982186C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7E037AB5-EDC0-43E0-A56F-631C7F7CE1F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837BE6CD-331B-4CA9-B5C2-AE1A23AB1C0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C29FDD8C-7054-494D-9D5E-068BB1EDA0C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D16E5005-4ADF-4985-A492-923659F30C9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FF531BA7-A0E3-4B84-A88C-5BBDCA9225F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D29B8282-1C1A-4CA8-954A-922B56884E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5CC20DC3-EB90-4B21-9A23-3EB1CE3316B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4352510C-14AA-4043-87EE-91EC3E5E550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62E009BA-0E16-4B72-948B-04D5BED0F50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C73B859A-7101-487F-A0D1-694DE71F26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BAF1E673-9FC0-4970-8ADB-719D50C2C2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2F95B075-459E-4658-B337-EE6BC4DB9AD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B2F5B77F-9709-42F7-880F-B85D736B9D0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E9FECFD2-4D7B-407E-BB90-456BF74FF4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FA87314-C24A-450B-BDA4-E7045C43DAE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F9C99ABF-C3AD-4749-B849-5D807E293A6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409169C8-355A-4E43-A3A8-21014373B1E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5BF57F3B-A4DE-41FD-81E1-641F4DD3A30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B9AF20C9-46C4-4B74-9CFD-035C0E240CE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3CC61DE0-D569-495A-B730-8054B790028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2EFAAD3B-2780-46B0-96DB-D31EE8AC1C1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F9C70FD3-47B4-4F5F-8B28-2762BE36EA2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59C9A39F-6F37-464D-A936-815AAA843AB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633B1588-D932-46FA-AA0F-E6235EAD636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DC8D3BFB-0E76-47EC-9515-19EC2E54B10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0E0EB8E-2790-4809-BD03-21589F78971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7C83767F-A744-44C4-8EAE-EC7E2DAE4E4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72FD9A33-0C3B-4142-BFA7-B2EAC34BB39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2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B2802F97-1D3F-4461-8530-6C455DC2354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32ACC400-67BB-4D2D-814C-1E13B5F67C4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81BC3D89-C551-4ED9-8173-716F88BE4C8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0F4D8415-A763-4768-B1A7-7AE1DB9C65B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DF1CF6DA-F071-41EB-8C0A-A84ACBF19BA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97DCB069-ACBD-4ED1-A5A6-11838A20FC7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8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7BD9CD69-5A54-4EBD-9B8D-CED621D0CB3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EA045FA1-2D08-4D09-A847-02904F3B772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88A22C98-C73F-4543-87F8-FA99570F5BB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B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C2E0CAF4-08D8-4700-8292-CB1AB57DF62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D484FC5F-8F22-47D1-B9C7-04A1D148ACB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0C732288-20E9-4A70-88BD-D5C94872158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5DA9A76A-7C1A-4788-9AED-26B96BCBD61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178F8AFC-9B86-4D18-8556-33FF5FE38B1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BF48913B-65F9-48ED-A30E-3891753CE6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59CFC805-2AEE-45E5-8C6D-56A1AF125C8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DFB8BC8A-F0CA-4FBA-8DFB-40900DC6CD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50E8AE89-B473-4BD7-AFA1-4C2E5A8E387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4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6D11CA3B-0933-4C25-B446-1BBC17A9318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5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110D55A2-DD53-4D94-92BE-EBE8B5AB2F0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6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BE5FAA67-62AC-45EA-A3D4-7997F514A0B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7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A64AF32D-9258-49E2-BEEB-E158E3F0EBB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8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486649FD-BA1A-4EDA-AD27-9EC70CB207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9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D96C9CE1-0331-45D7-8235-57C90FA0F61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A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D84CC955-F9D2-4292-BC69-BC96F6C39A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B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29CB22F7-8506-49CF-8C1C-CD9BE721BA9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C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D3BA7BBA-5BFB-47EC-B58C-F870B0B639E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D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242DAECA-03F9-4F3E-8EC4-2D7658AEC0C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E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E6E6EFB8-0504-4764-8B6A-20C27E1CCD3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F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B8337348-844C-4B42-A758-265AE94B96C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0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7DA0606F-88CF-4228-8DF1-4E8C7ABFDB6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1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4A4B5E48-DA7B-4170-8381-798BA597D51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2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D4E5BDF3-911B-4FFB-9802-5066603CBC7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3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D88A466B-A0F0-4187-B516-AC1F98CB482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4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1AD5CBF0-E969-448E-8FB0-3B80822C890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5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CA1CB286-7315-464E-887F-A3CD7791C5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6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2FAFA5AE-482A-4556-9D0B-34B3E64A1F4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7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C15ED47D-7D1E-4566-8B8E-5EBA36442EA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8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63531FC5-E003-4388-8F8D-09B12099BF7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9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042535E4-3502-43F4-A766-897ADBB073C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A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33D5E440-7E21-4964-B3F1-C77AF0C9F96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B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FDB76F15-B6B4-4F63-B920-9367B063ABA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C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C7370E8D-F29B-4FB9-BA8C-92951E24E24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D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5E0B323A-47F7-421A-8923-0D7A3B2D2E4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E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57B8A683-AB99-46C5-B058-AAF06B5DA46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F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85F68F0F-CE6A-456E-9AA7-06FA25C88F8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0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95C963A5-A455-4F84-A8BB-C41745DB5FE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1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39EF24FB-7B72-4B84-8A18-C5F20A8E9FD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2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4B6444D0-78E1-4664-A696-A876C34F7E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3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075EBB3F-635E-4A3A-AD53-A0353D36819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4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5CB8619C-4CE7-4AC6-8B32-1D4F1173189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5-AD27-4138-A70F-D79F7200EEE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46C6E1EA-7214-4787-86BE-4D3DA3D3423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6-AD27-4138-A70F-D79F7200EEE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7AFF57C4-353E-4FC9-AB38-D49ED011CA2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7-AD27-4138-A70F-D79F7200EEE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BA43B682-C87A-4843-B14E-E0304EB23C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8-AD27-4138-A70F-D79F7200EEE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3850D258-A10E-4550-9FB7-5927635EC10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9-AD27-4138-A70F-D79F7200EEE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5E2B5E5E-9568-41FC-9526-583ED78303B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A-AD27-4138-A70F-D79F7200EEE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E02E9D98-4083-4EED-A329-87B9C87959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B-AD27-4138-A70F-D79F7200EEE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B7252364-5E5B-42A6-AC3D-0C0D6873FAF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C-AD27-4138-A70F-D79F7200EEE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C1DC836A-85BE-4B0C-8369-18EDE66065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D-AD27-4138-A70F-D79F7200EEE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D097773A-68FD-4DA9-8984-71F08A2B4A8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E-AD27-4138-A70F-D79F7200EEE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1B2B5BF1-D77E-4C00-B661-F2B15423F33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F-AD27-4138-A70F-D79F7200EEE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C585EC9F-9112-40CF-AB18-702E95BCB37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0-AD27-4138-A70F-D79F7200EEE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47C81EB5-D450-46A0-A098-B30DE611BBA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1-AD27-4138-A70F-D79F7200EEE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3ACB837E-F855-41C6-978E-C6BAE4EBFB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2-AD27-4138-A70F-D79F7200EEE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BDCB5020-2559-4064-A537-3FED25B7701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3-AD27-4138-A70F-D79F7200EEE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1692765D-3280-4D1C-B492-0BF1D8685AD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4-AD27-4138-A70F-D79F7200EEE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2AA84673-5BB3-4BAD-A520-D5145CD5809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5-AD27-4138-A70F-D79F7200EEE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821536F8-6F00-4AB0-8985-2B0E1145044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6-AD27-4138-A70F-D79F7200EEE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4C86FC27-298A-40E6-B7F5-4F35EE0BC9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7-AD27-4138-A70F-D79F7200EEE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F9622A2B-C940-4D0E-9D4E-FC5B7D1375E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8-AD27-4138-A70F-D79F7200EEE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EA1546FE-ED5E-4BB6-A4D8-0E151BF43B7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9-AD27-4138-A70F-D79F7200EEE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6C876DFA-B24D-4915-8311-A24359A71FB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A-AD27-4138-A70F-D79F7200EEE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C77219A6-F47C-46F3-9EF0-219C1660A29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B-AD27-4138-A70F-D79F7200EEE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8493943D-FB15-4328-8516-A2C381A3FA9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C-AD27-4138-A70F-D79F7200EEE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C0B4D462-CB18-4601-B605-3D2DC02280C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D-AD27-4138-A70F-D79F7200EEE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3751EE9F-8D57-4B6D-90E3-CF87DE1AA05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E-AD27-4138-A70F-D79F7200EEE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709FCC75-F565-4542-B6A2-82DD1AB77C9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F-AD27-4138-A70F-D79F7200EEE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869819F0-B82F-4A1D-8DAE-BE37387C3DE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0-AD27-4138-A70F-D79F7200EEE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FB08885F-C24B-471F-B9D5-454F746D602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1-AD27-4138-A70F-D79F7200EEE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A9625221-FD0F-4AA2-98D9-5FCC8FC3D56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2-AD27-4138-A70F-D79F7200EEE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C7665F59-1ABD-4DD3-8312-2A75405F313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3-AD27-4138-A70F-D79F7200EEE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C82CAEE3-FE93-4D1B-B09E-928BF940728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4-AD27-4138-A70F-D79F7200EEE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314FAD72-3D0A-4131-9DB3-6D46C37D06C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5-AD27-4138-A70F-D79F7200EEE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27E30801-345A-47E8-AFFF-1DAC5E0E091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6-AD27-4138-A70F-D79F7200EEE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33B4A8CB-E281-4733-8892-AF75111BDD0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7-AD27-4138-A70F-D79F7200EEE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C90188A3-9A98-4885-9CD5-ADD9BB622A9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8-AD27-4138-A70F-D79F7200EEE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E6128A66-ADDF-4AE8-9FD5-7454F695456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9-AD27-4138-A70F-D79F7200EEE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1BAD9D52-D6D3-4DCC-B837-4D942B8471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A-AD27-4138-A70F-D79F7200EEE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A221846-F96A-495A-A49C-418CA8A5110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B-AD27-4138-A70F-D79F7200EEE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203DACD3-563F-4B14-9F0D-62C881A62A6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C-AD27-4138-A70F-D79F7200EEE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F341CEE4-5861-4E3D-891D-30999E219E0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D-AD27-4138-A70F-D79F7200EEE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0BB52055-9E0E-44E0-827D-6B8FAC0AE4F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E-AD27-4138-A70F-D79F7200EEE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E5C303F8-47BA-44FF-9F03-203A999DDFB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F-AD27-4138-A70F-D79F7200EEE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95811694-4839-4651-87F2-48487BA2EF4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0-AD27-4138-A70F-D79F7200EEE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71494F58-1DB6-4EDC-8D1D-C75F946BB7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1-AD27-4138-A70F-D79F7200EEE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7FA351A2-9F30-42A2-92DF-ACDE2464A7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2-AD27-4138-A70F-D79F7200EEE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0F9837D6-A1F1-462B-8332-646EB6482CA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3-AD27-4138-A70F-D79F7200EEE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03A08C95-4BE8-44C2-80D5-14343F742AB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4-AD27-4138-A70F-D79F7200EEE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700A6BEE-9FD3-4C07-9D49-09A46869ACC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5-AD27-4138-A70F-D79F7200EEE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E429E60F-C8AF-441A-8630-6EFB66EDAB8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6-AD27-4138-A70F-D79F7200EEE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D336FD5D-3092-4FC9-8D19-62957BED501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7-AD27-4138-A70F-D79F7200EEE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6FFC3E76-49BF-449D-BB3D-1C2D1690661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8-AD27-4138-A70F-D79F7200EEE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B2287227-8434-4EB8-B338-9FFDBC7311A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9-AD27-4138-A70F-D79F7200EEE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73F11CA3-2BF4-47A0-98C1-34D2A94CD01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A-AD27-4138-A70F-D79F7200EEE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7F126E7F-CAE9-4851-B593-0752D3EC18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B-AD27-4138-A70F-D79F7200EEE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9AA8956C-0C66-4230-ACF4-2D5B907C82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C-AD27-4138-A70F-D79F7200EEE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FD8FC990-18FC-481B-8013-C8FC6F25A34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D-AD27-4138-A70F-D79F7200EEE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88E32C28-D034-4B41-A1A8-20A0B2FADB6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E-AD27-4138-A70F-D79F7200EEE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D4DDE854-06E2-4F07-A037-D817876B0E5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F-AD27-4138-A70F-D79F7200EEE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1B98DD0A-0339-47B9-A5AB-5870ACD5BBA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0-AD27-4138-A70F-D79F7200EEE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40A4C9FB-A28B-4E45-9079-D778C51ED41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1-AD27-4138-A70F-D79F7200EEE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33F8CFF-E60B-4769-9A4B-833E6FB6E0D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2-AD27-4138-A70F-D79F7200EEE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9FC67CB2-0A93-440C-A2AE-162773C65DE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3-AD27-4138-A70F-D79F7200EEE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20025B56-D125-422F-B6CF-2F052F91BB2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4-AD27-4138-A70F-D79F7200EEE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B6274685-AE63-4C72-B346-FFB50F374F2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5-AD27-4138-A70F-D79F7200EEE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E0C74C68-446B-452E-8565-6C7E21EB862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6-AD27-4138-A70F-D79F7200EEE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78E19F5F-20CA-47DB-AF29-E680698028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7-AD27-4138-A70F-D79F7200EEE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D00A7318-2FB3-435E-BAC6-1776E069AE9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8-AD27-4138-A70F-D79F7200EEE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E30F3196-6592-4754-9928-C118BA0E4B4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9-AD27-4138-A70F-D79F7200EEE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1B37A4FC-D9A0-42D4-A457-BC3EE12B22F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A-AD27-4138-A70F-D79F7200EEE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3947AF95-3EA7-42BE-B91C-D0333C0A442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B-AD27-4138-A70F-D79F7200EEE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12587661-81A2-4B75-BEC7-998EA49B3E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C-AD27-4138-A70F-D79F7200EEE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8626EC3E-D7CF-47C2-AB28-D5B27E14BDC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D-AD27-4138-A70F-D79F7200EEE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7B741EDC-8DDC-4572-A735-DEDB08CA01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E-AD27-4138-A70F-D79F7200EEE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C889C558-2E7D-483F-B9FE-74858933B1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F-AD27-4138-A70F-D79F7200EEE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79F0E04E-67CD-41C0-B262-2317A5FDD52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0-AD27-4138-A70F-D79F7200EEE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518E7210-C9D4-4F2E-ACB6-2878DD7EC8A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1-AD27-4138-A70F-D79F7200EEE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5F3D4B6F-AA32-497C-864F-BF3023DDE2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2-AD27-4138-A70F-D79F7200EEE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4B01C6A2-ED27-4619-8D1B-2E5253E1CC2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3-AD27-4138-A70F-D79F7200EEE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3D52E090-F831-4575-9A78-D06EFFF424A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4-AD27-4138-A70F-D79F7200EEE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24B3BEAF-5928-4D2C-874B-8C6B5AEB3E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5-AD27-4138-A70F-D79F7200EEE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0E192942-3896-4B38-ADFC-1DAA39208F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6-AD27-4138-A70F-D79F7200EEE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52481B7A-7ABD-444D-9F15-853424AEBB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7-AD27-4138-A70F-D79F7200EEE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46D4AC90-076C-4D71-A74B-5EF336480B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8-AD27-4138-A70F-D79F7200EEE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4A80B2A4-FFA1-499C-B8CB-EB6FA52E0D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9-AD27-4138-A70F-D79F7200EEE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A707840F-E5B1-4CF6-9470-B5E273476D1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A-AD27-4138-A70F-D79F7200EEE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9B0B8632-449E-4127-BDDF-23FAB7590AF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B-AD27-4138-A70F-D79F7200EEE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8825DDDB-E388-4A18-A3F8-48CFE1081A1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C-AD27-4138-A70F-D79F7200EEE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30DFE52E-BD7C-490A-A244-BFAA9C87B2F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D-AD27-4138-A70F-D79F7200EEE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23C992E0-17B3-4E45-AE40-D73660AECE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E-AD27-4138-A70F-D79F7200EEE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21986675-CAB3-4487-9DBA-C25DA015AB6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F-AD27-4138-A70F-D79F7200EEE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F9792A8F-AEBA-4A72-B52E-7301FB32E72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0-AD27-4138-A70F-D79F7200EEE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34E4F15A-C6C3-4882-ADA0-95F3B2A3A43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1-AD27-4138-A70F-D79F7200EEE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5EFF00EA-5344-4D6B-A5B2-EB7AD408145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2-AD27-4138-A70F-D79F7200EEE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DA848EFC-023B-477E-9570-FB149963530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3-AD27-4138-A70F-D79F7200EEE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A6DB1711-A833-484E-945D-04345215AD7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4-AD27-4138-A70F-D79F7200EEE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8152C2C8-4222-42FD-84E1-1D78FB039B2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5-AD27-4138-A70F-D79F7200EEE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55F676B0-0E0B-45F9-86CC-8927F4FA440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6-AD27-4138-A70F-D79F7200EEE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D88613FA-5DA6-4AAE-9556-CDBEFB261C5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7-AD27-4138-A70F-D79F7200EEE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9CB08FED-8A67-4EBB-B501-10D356EA7C9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8-AD27-4138-A70F-D79F7200EEE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10F013A2-1B81-4888-931A-1F991B0E6E9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9-AD27-4138-A70F-D79F7200EEE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9D801616-1079-45DF-8C5E-81DE3FB1C69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A-AD27-4138-A70F-D79F7200EEE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382B63E8-7AFC-4AFC-90E8-B50FDF2F4A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B-AD27-4138-A70F-D79F7200EEE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8A97F047-598C-47B1-AF8F-38BBB57D1BD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C-AD27-4138-A70F-D79F7200EEE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7BFF97E3-AEF3-43EC-BE96-ADD72761468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D-AD27-4138-A70F-D79F7200EEE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2E32687F-28E8-4497-B5AE-E0DE6EB58D8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E-AD27-4138-A70F-D79F7200EEE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8DD36CF5-EA48-4081-8EF7-40E99DA6F1E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F-AD27-4138-A70F-D79F7200EEE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D1C71C59-2E15-4D0F-8B49-102097042EB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0-AD27-4138-A70F-D79F7200EEE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16A12B11-E6CC-425D-9C0D-7F45F614EB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1-AD27-4138-A70F-D79F7200EEE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D7841C2F-2513-48E2-8D92-28DEC3524E8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2-AD27-4138-A70F-D79F7200EEE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F85270AB-A517-4933-8259-F38C397E66C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3-AD27-4138-A70F-D79F7200EEE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94011749-9DDA-4C55-B099-E66AD54F056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4-AD27-4138-A70F-D79F7200EEE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91E2BEF1-584F-44EE-A8BA-592735BF9BA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5-AD27-4138-A70F-D79F7200EEE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9D4E5007-B707-4D08-B740-6ED535AE94F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6-AD27-4138-A70F-D79F7200EEE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BB6DE456-0554-4FB4-A121-85B62825212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7-AD27-4138-A70F-D79F7200EEE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EA4F267F-BAF5-48B8-8F1C-9AADD317169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8-AD27-4138-A70F-D79F7200EEE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83610D9C-B600-4D55-8740-C1E79607B2C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9-AD27-4138-A70F-D79F7200EEE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870E767B-17F5-48AD-A4D2-BBBF43E232A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A-AD27-4138-A70F-D79F7200EEE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B5FE42B1-C39D-4AD6-8DE5-8E9644CD77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B-AD27-4138-A70F-D79F7200EEE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2C4C0931-14B2-4838-BC6E-650383A8E71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C-AD27-4138-A70F-D79F7200EEE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32B15B5E-2D5B-4425-9C10-F0E08D76BD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D-AD27-4138-A70F-D79F7200EEE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E6013AEA-6792-43E5-BDB9-B788279935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E-AD27-4138-A70F-D79F7200EEE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B443DC18-6D9B-442E-B783-5C84B5451E8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F-AD27-4138-A70F-D79F7200EEE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E10166F2-E3B0-4573-80AA-3DDE4734A42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0-AD27-4138-A70F-D79F7200EEE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F8EFA8AF-FC92-498F-96A1-6142E0B212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1-AD27-4138-A70F-D79F7200EEE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63B7A337-0E77-4A9D-BB06-9EF1F250F4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2-AD27-4138-A70F-D79F7200EEE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AEEAC559-514D-4226-AAA1-499ED44EBD5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3-AD27-4138-A70F-D79F7200EEE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23D16F01-DCAE-49E4-B7AC-0EDEE9E683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4-AD27-4138-A70F-D79F7200EEE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C88F68E8-73C9-4026-9FD6-3AD64ECE72E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5-AD27-4138-A70F-D79F7200EEE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53954DE7-AA86-4385-9EC5-E4223B469BA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6-AD27-4138-A70F-D79F7200EEE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79488B14-C888-4BBA-87C3-2996D4E75FF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7-AD27-4138-A70F-D79F7200EEE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68C8B6A1-2FE5-425B-9852-FFF6EA109A2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8-AD27-4138-A70F-D79F7200EEE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FC583F2C-F4DC-479C-889C-E5E3610F944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9-AD27-4138-A70F-D79F7200EEE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B59C2508-7CBD-411A-A69E-5E22E93102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A-AD27-4138-A70F-D79F7200EEE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4F36244F-FDA1-404E-86DF-0C2B361AF0A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B-AD27-4138-A70F-D79F7200EEE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F40FF43B-9DFB-460E-A3E9-BF75F35BCA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C-AD27-4138-A70F-D79F7200EEE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4EBBC58A-E739-4DC1-B4D9-F7733AABA0E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D-AD27-4138-A70F-D79F7200EEE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9CDFA515-AFCC-445B-9AC2-DDAEDDD5FD4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E-AD27-4138-A70F-D79F7200EEE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C553BA5D-6A21-47B2-89FF-49409114873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F-AD27-4138-A70F-D79F7200EEE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83487167-2C1D-4694-9F91-D8E76C72E38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0-AD27-4138-A70F-D79F7200EEE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5A59DBFB-FBBF-4A96-8939-593442AC5D2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1-AD27-4138-A70F-D79F7200EEE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AFAD6562-D034-4FDB-83A4-5DC56E3C2DB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2-AD27-4138-A70F-D79F7200EEE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5C97C792-42EA-48BB-89E3-81EFE1FC4B1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3-AD27-4138-A70F-D79F7200EEE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DC9780D5-0C68-4809-8F17-DA1ED3BE1A0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4-AD27-4138-A70F-D79F7200EEE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40B9AB1B-DA16-4ABF-BAEF-C1C494468C5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5-AD27-4138-A70F-D79F7200EEE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0A522E0B-5752-4B7F-9C31-CED1C73992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6-AD27-4138-A70F-D79F7200EEE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EE30D076-BEB8-4A2F-ABB8-9266AD682EA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7-AD27-4138-A70F-D79F7200EEE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13A58771-D2FD-4395-9695-7AB9E5AD0EE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8-AD27-4138-A70F-D79F7200EEE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4EFAC1AA-DCEA-487A-B311-18D468E81E3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9-AD27-4138-A70F-D79F7200EEE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50F21FD2-DAB8-49B5-9E0C-21EE8E5F689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A-AD27-4138-A70F-D79F7200EEE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35CB1820-CA48-4C61-BB99-432CC4F47A8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B-AD27-4138-A70F-D79F7200EEE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1324CB02-19DA-4CF4-97E0-F0DB6859AEF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C-AD27-4138-A70F-D79F7200EEE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A9CE90CC-23BF-427D-B6BA-A6778396C4D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D-AD27-4138-A70F-D79F7200EEE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B3930072-9506-4F80-845E-DAE35BCC693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E-AD27-4138-A70F-D79F7200EEE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32989601-12D8-4322-96EF-034075DCC7E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F-AD27-4138-A70F-D79F7200EEE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B9A494E8-1FEA-4253-94A2-B9206A5B8A4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0-AD27-4138-A70F-D79F7200EEE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91247D2D-953B-4D85-B68A-07DF97CA915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1-AD27-4138-A70F-D79F7200EEE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0603B3DF-AD32-40EF-9F38-01025F0E5F1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2-AD27-4138-A70F-D79F7200EEE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ED4706FC-E19C-4A17-9906-37E7656BFA3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3-AD27-4138-A70F-D79F7200EEE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D50182B0-37C3-4257-803C-E542F125C5D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4-AD27-4138-A70F-D79F7200EEE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73C83093-12FC-4143-B08D-95BD0C6E346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5-AD27-4138-A70F-D79F7200EEE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DAC638DA-182F-43C2-B2ED-F01F27AAF50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6-AD27-4138-A70F-D79F7200EEE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1E90E467-DCF7-47D0-8495-B75C0FFB4D1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7-AD27-4138-A70F-D79F7200EEE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07830FBB-F3B8-4C5D-92DA-9AA56C57361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8-AD27-4138-A70F-D79F7200EEE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177CB928-045B-4564-B5EA-0AF7CA284CA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9-AD27-4138-A70F-D79F7200EEE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89750011-81F8-4E83-A355-546BC86EA95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A-AD27-4138-A70F-D79F7200EEE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B6F09968-E9C2-4883-A85B-E69DB652DE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B-AD27-4138-A70F-D79F7200EEE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5F7A92B7-6A17-424A-B53D-95574A751C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C-AD27-4138-A70F-D79F7200EEE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F0F38576-B6D9-4C82-A6EB-154EE960E1B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D-AD27-4138-A70F-D79F7200EEE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34B2D19-6844-46B2-AF8D-1EC9E542D69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E-AD27-4138-A70F-D79F7200EEE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A46E03BE-6011-498B-A11C-20230A4E4CE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F-AD27-4138-A70F-D79F7200EEE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517DD738-E3A2-4DB5-88BC-EF77652CC09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0-AD27-4138-A70F-D79F7200EEE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112E3B3B-8364-433D-A20E-7A816BD2697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1-AD27-4138-A70F-D79F7200EEE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CFFE8D48-0CF5-47E8-AF9E-47E56D3978A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2-AD27-4138-A70F-D79F7200EEE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49478365-5C22-4E3B-B8E4-2D20F7E2E73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3-AD27-4138-A70F-D79F7200EEE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004FB2B2-EAD3-4F7C-B509-E68739D9E0C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4-AD27-4138-A70F-D79F7200EEE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7DB0B52F-4E73-494B-9A46-8DF071EF429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5-AD27-4138-A70F-D79F7200EEE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4C1C8A8C-7332-457A-BC41-E847F2BA632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6-AD27-4138-A70F-D79F7200EEE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C84FB69E-C433-4297-A375-CAB6F37B163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7-AD27-4138-A70F-D79F7200EEE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611B7B9A-9D28-474D-92A5-AEB49CF0F1D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8-AD27-4138-A70F-D79F7200EEE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D061BD3C-29D3-48FB-8E71-D3A921B63B4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9-AD27-4138-A70F-D79F7200EEE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AD9AF25E-D337-4731-ABC1-CAFE523CBBF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A-AD27-4138-A70F-D79F7200EEE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F8D21878-ACE8-4AA5-A7B5-457D55E7B8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B-AD27-4138-A70F-D79F7200EEE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A8E7D7AD-4D47-450E-AA82-E17A790BB6E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C-AD27-4138-A70F-D79F7200EEE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1C462581-4AD3-46F0-918D-A10A3DC4F04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D-AD27-4138-A70F-D79F7200EEE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0A8D0FDD-3FB3-40C5-8BFF-1811C5B7B3E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E-AD27-4138-A70F-D79F7200EEE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5B940125-C7C1-4054-9DF8-4F0220A2264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F-AD27-4138-A70F-D79F7200EEE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145C33FF-7D38-4C76-B486-30D63FBCB26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0-AD27-4138-A70F-D79F7200EEE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F71AAEDC-3FEC-471B-A920-FF93FB9CD6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1-AD27-4138-A70F-D79F7200EEE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140C47A0-BB07-44F7-AFD9-F9B3AFB7B29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2-AD27-4138-A70F-D79F7200EEE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DEFA2B17-28E2-45DE-AC59-AB1D4461D9D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3-AD27-4138-A70F-D79F7200EEE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7909552A-87D0-440C-AAE4-A048DBA2CBD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4-AD27-4138-A70F-D79F7200EEE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057D6B21-A803-490A-820B-2A5C4D3F69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5-AD27-4138-A70F-D79F7200EEE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82A03FBF-642A-4E5B-9C27-4D17CCA033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6-AD27-4138-A70F-D79F7200EEE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0A4B256F-FF73-4860-98F2-2FA3400AA47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7-AD27-4138-A70F-D79F7200EEE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B6C16075-942D-419D-9A53-24ECF66399A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8-AD27-4138-A70F-D79F7200EEE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26C669C0-F24B-48DB-8D1B-97901DA7153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9-AD27-4138-A70F-D79F7200EEE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65F4F467-7D4B-4A08-B446-597AD314422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A-AD27-4138-A70F-D79F7200EEE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4DAC91FE-ABD9-4347-A9F4-D110F78DD59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B-AD27-4138-A70F-D79F7200EEE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1A21CC22-5016-42F5-BB8B-327382708CD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C-AD27-4138-A70F-D79F7200EEE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220891E0-24B7-4E2A-9F25-E5C9F41065B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D-AD27-4138-A70F-D79F7200EEE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31AB78A1-9CE2-4871-B3F0-D59E86F00B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E-AD27-4138-A70F-D79F7200EEE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58695A76-B66F-48AC-A970-6F897422E19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F-AD27-4138-A70F-D79F7200EEE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40DED35F-7E99-4AC4-B28D-F7EF86D8F2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0-AD27-4138-A70F-D79F7200EEE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2B2E7F58-74C5-448B-9879-AE2C368B6A9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1-AD27-4138-A70F-D79F7200EEE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C07936A0-9B97-4E18-ACCB-BD69477190E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2-AD27-4138-A70F-D79F7200EEE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CB47A556-0B99-427A-9F36-85C89471F64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3-AD27-4138-A70F-D79F7200EEE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E63C4736-518F-47F5-BD86-58BF43FC7D6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4-AD27-4138-A70F-D79F7200EEE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079A64DB-159C-4B3E-9AA5-FAB5215C088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5-AD27-4138-A70F-D79F7200EEE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025C42D7-0F10-4C09-A697-A97D245D446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6-AD27-4138-A70F-D79F7200EEE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A0BB4859-DCEB-4FC0-931D-6EBA13391BD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7-AD27-4138-A70F-D79F7200EEE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11F4D97D-3F2E-46E3-9B36-F5586149E79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8-AD27-4138-A70F-D79F7200EEE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2BB07E4D-280E-4550-BB88-34B699966A5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9-AD27-4138-A70F-D79F7200EEE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8BDF3E48-6BFA-4D9E-9A00-91ED7A2FD03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A-AD27-4138-A70F-D79F7200EEE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EE2CD61D-31C1-4F13-B629-8CB0EFF22CF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B-AD27-4138-A70F-D79F7200EEE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3CAA511C-6E70-4C3F-96B6-FF2DC4B8F70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C-AD27-4138-A70F-D79F7200EEE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ABFCC308-2727-46D1-BC35-0098075C79A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D-AD27-4138-A70F-D79F7200EEE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A16CCC2C-3BBE-4C21-9CF9-9911E26915C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E-AD27-4138-A70F-D79F7200EEE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ED63C926-6E82-4A66-9504-1D9FC95203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F-AD27-4138-A70F-D79F7200EEE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1AB4FDB2-0F0D-4AA1-A74B-7C04D85816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0-AD27-4138-A70F-D79F7200EEE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85DB37BB-E805-4DC9-A051-F777822146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1-AD27-4138-A70F-D79F7200EEE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AC065AB6-E713-4490-BA43-4D432D6F07A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2-AD27-4138-A70F-D79F7200EEE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7F93ED28-1047-44D3-A88B-2DC2CAB60B3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3-AD27-4138-A70F-D79F7200EEE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C2A24FF3-320F-48B3-BE57-C621E9755D6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4-AD27-4138-A70F-D79F7200EEE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FAE4BB2B-AC71-42DB-AA29-669835F9288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5-AD27-4138-A70F-D79F7200EEE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77B4F0EB-C02E-41C0-834B-B385EEA9E5C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6-AD27-4138-A70F-D79F7200EEE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8382AAA4-2FF3-46FD-8E45-95907E041C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7-AD27-4138-A70F-D79F7200EEE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D624A57F-A225-43F2-8EA7-F5EC2588240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8-AD27-4138-A70F-D79F7200EEE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86A8186E-4F9E-43AC-B924-D36140B3BB6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9-AD27-4138-A70F-D79F7200EEE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A2236E01-201F-43EA-AC88-2F41E54943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A-AD27-4138-A70F-D79F7200EEE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747B907C-2723-4218-861B-44AFEC09A7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B-AD27-4138-A70F-D79F7200EEE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C92AFAF1-0F9F-4A40-A966-F4A089151D5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C-AD27-4138-A70F-D79F7200EEE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3DF901B1-0FB5-4B2F-A510-82B2D3804F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D-AD27-4138-A70F-D79F7200EEE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3D094C37-DC5D-4147-A4DD-7EF362EC715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E-AD27-4138-A70F-D79F7200EEE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43FFFCCC-191B-49BF-8459-C1CEEAAEAA3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F-AD27-4138-A70F-D79F7200EEE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06BB8FF2-D8B3-4CC8-B8E3-3126690B103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0-AD27-4138-A70F-D79F7200EEE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3C1F565B-B308-4384-9780-800263A6F87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1-AD27-4138-A70F-D79F7200EEE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22A4F731-8F55-4BFA-92FE-C0D962B7E01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2-AD27-4138-A70F-D79F7200EEE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50D3762F-0345-4003-8290-AF8F93D672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3-AD27-4138-A70F-D79F7200EEE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F220AC53-5A72-4E77-AFC8-B025E734E93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4-AD27-4138-A70F-D79F7200EEE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CF06B050-F4A3-418C-9F10-38F7AECCD5A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5-AD27-4138-A70F-D79F7200EEE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153EB589-7E1C-4B30-BB6F-31D4659A3D5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6-AD27-4138-A70F-D79F7200EEE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26656DA3-CA73-4CDD-A581-074221DE811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7-AD27-4138-A70F-D79F7200EEE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ECE552F8-4F29-43BF-9DAE-1C5F0C9A45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8-AD27-4138-A70F-D79F7200EE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AD27-4138-A70F-D79F7200EEE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6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AD27-4138-A70F-D79F7200EEE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AD27-4138-A70F-D79F7200EEE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8ED59DA6-C7A1-47B5-9B51-55B5D190D72E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AD27-4138-A70F-D79F7200EEE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9E16FE89-5451-4FDC-AC61-08BD2AC0EEF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AD27-4138-A70F-D79F7200EEE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6E3052AB-98E1-4DBF-9575-5F13F6D06FC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AD27-4138-A70F-D79F7200EEE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CC0B8BC2-DCC4-4F21-A348-F15C2D75A28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C6DB2AA-575D-4404-B1C2-A9C20410D9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C618F0-18F6-439D-B1A6-91D1E6EC76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734D42-0DA9-4511-99CF-A882E420E7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182FE9C-281D-4F73-B5FC-26DC398F3C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DA3B8A8-D8D7-4936-ACDA-377DE03AF5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39B995D-705E-4551-A4BE-66CA972255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B70E788-7EE4-4FED-A786-2A9FF25626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129F6D7-E4F4-4D46-8020-A672814D72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9DA9004-0BD4-458F-B56C-3EDEE1AF26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DB12801-6AD4-410D-8358-1D4D97FD4D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64978E1-594C-4187-BB1E-424D456B24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EFE8EFE-E18B-4867-BBA3-854292024C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7FDFCAF-261D-43C9-95F3-56CC116E98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8B95DDD-23B7-4154-A90D-519B937B87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E48AEA8-5332-4E1F-B2D5-70CF8BAEDE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6946349-4A1B-422C-A0FC-5FC59F6552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C3F71EA-74C9-4652-8B69-482DCD2BB0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2698991-9EEF-479F-8324-4829D997CC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971DE41-78E0-4E21-8534-90518297DC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CA42DC7-9880-4740-932F-390EA61840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25BC711-D66B-48D9-9DA1-5C535D8F16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A74F6FA-DE1A-4C85-87C2-2CB47B646B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AD27-4138-A70F-D79F7200EEE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AD27-4138-A70F-D79F7200EEE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6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6-4884-900D-5AD42185E6F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6AD6-4884-900D-5AD42185E6F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086C515C-24F6-4C71-B569-6D7C3827BDF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AD6-4884-900D-5AD42185E6F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668399DC-62D3-44D6-ADC3-2A88C8087B8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D6-4884-900D-5AD42185E6F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14DF20F6-5BA6-46AB-8F53-31C7FBE5207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D6-4884-900D-5AD42185E6F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5DDD2CD6-CD38-4E89-8816-DDE0E240CF5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AD6-4884-900D-5AD42185E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EE8D4F-7F7A-4888-9003-9C788E6172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D6-4884-900D-5AD42185E6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8CD1196-D44D-49C7-A74E-7645C737AC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D6-4884-900D-5AD42185E6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5377C1-9E1C-4A7A-BCB1-BF75DF3EDD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D6-4884-900D-5AD42185E6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65AFCE8-E149-4A9F-8586-B34FF68D14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D6-4884-900D-5AD42185E6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BF959A9-E0AF-46F6-8EF7-888134ADF9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D6-4884-900D-5AD42185E6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83AD77E-A07F-4E65-8254-9627816A91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D6-4884-900D-5AD42185E6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18A689B-BBFB-4CBB-BE40-995A2ED1AE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AD6-4884-900D-5AD42185E6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BC5DA5D-43FF-4403-9A1F-51396DB28E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D6-4884-900D-5AD42185E6F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D2B6C53-E59A-4E6F-A2B8-B4E0FFC62D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D6-4884-900D-5AD42185E6F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AEA452B-DB2C-4CB6-8B6F-4C08AE12B8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D6-4884-900D-5AD42185E6F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9C8476D-1642-4D1C-8DFF-CE99F5E73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D6-4884-900D-5AD42185E6F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C9A75E9-673B-4689-99E6-8A4591B6E7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D6-4884-900D-5AD42185E6F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EFA488F-396A-4CDA-BB24-82B59E8FC1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D6-4884-900D-5AD42185E6F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BA6B11B-CCCD-4C3D-96B6-8ACECEEFFA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D6-4884-900D-5AD42185E6F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1069F40-6FAB-4962-9D59-C1C5D4E87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D6-4884-900D-5AD42185E6F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506F918-EFEE-464B-9121-A2D3E2F7E6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D6-4884-900D-5AD42185E6F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38282B8-41E8-4392-A6B8-A29766F45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D6-4884-900D-5AD42185E6F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10123C6-5B85-44EA-A49F-B7247A927B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D6-4884-900D-5AD42185E6F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935524C-9997-4A31-851E-BEDBCEDD36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D6-4884-900D-5AD42185E6F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9C4B671-C39C-40A8-B38D-D7962F04C5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D6-4884-900D-5AD42185E6F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66023EA-DC1F-4EAC-B633-B57CF1D423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D6-4884-900D-5AD42185E6F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8BFFD6F-3A6B-4B72-AAE0-DA900A52B0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D6-4884-900D-5AD42185E6F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D6-4884-900D-5AD42185E6F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D6-4884-900D-5AD42185E6F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D6-4884-900D-5AD42185E6F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D6-4884-900D-5AD42185E6F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D6-4884-900D-5AD42185E6F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D6-4884-900D-5AD42185E6F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D6-4884-900D-5AD42185E6F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D6-4884-900D-5AD42185E6F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D6-4884-900D-5AD42185E6F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D6-4884-900D-5AD42185E6F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D6-4884-900D-5AD42185E6F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D6-4884-900D-5AD42185E6F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D6-4884-900D-5AD42185E6F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D6-4884-900D-5AD42185E6F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D6-4884-900D-5AD42185E6F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D6-4884-900D-5AD42185E6F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D6-4884-900D-5AD42185E6F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D6-4884-900D-5AD42185E6F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D6-4884-900D-5AD42185E6F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D6-4884-900D-5AD42185E6F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D6-4884-900D-5AD42185E6F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D6-4884-900D-5AD42185E6F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D6-4884-900D-5AD42185E6F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AD6-4884-900D-5AD42185E6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AD6-4884-900D-5AD42185E6F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AD6-4884-900D-5AD42185E6F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AD6-4884-900D-5AD42185E6F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AD6-4884-900D-5AD42185E6F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AD6-4884-900D-5AD42185E6F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AD6-4884-900D-5AD42185E6F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AD6-4884-900D-5AD42185E6F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AD6-4884-900D-5AD42185E6F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AD6-4884-900D-5AD42185E6F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AD6-4884-900D-5AD42185E6F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6AD6-4884-900D-5AD42185E6F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AD6-4884-900D-5AD42185E6F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AD6-4884-900D-5AD42185E6F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AD6-4884-900D-5AD42185E6F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6AD6-4884-900D-5AD42185E6F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6AD6-4884-900D-5AD42185E6F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6AD6-4884-900D-5AD42185E6F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6AD6-4884-900D-5AD42185E6F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6AD6-4884-900D-5AD42185E6F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6AD6-4884-900D-5AD42185E6F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6AD6-4884-900D-5AD42185E6F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6AD6-4884-900D-5AD42185E6F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6AD6-4884-900D-5AD42185E6F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AD6-4884-900D-5AD42185E6F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6AD6-4884-900D-5AD42185E6F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6AD6-4884-900D-5AD42185E6F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6AD6-4884-900D-5AD42185E6F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6AD6-4884-900D-5AD42185E6F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6AD6-4884-900D-5AD42185E6F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6AD6-4884-900D-5AD42185E6F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6AD6-4884-900D-5AD42185E6F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6AD6-4884-900D-5AD42185E6F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6AD6-4884-900D-5AD42185E6F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6AD6-4884-900D-5AD42185E6F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6AD6-4884-900D-5AD42185E6F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6AD6-4884-900D-5AD42185E6F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6AD6-4884-900D-5AD42185E6F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6AD6-4884-900D-5AD42185E6F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6AD6-4884-900D-5AD42185E6F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6AD6-4884-900D-5AD42185E6F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AD6-4884-900D-5AD42185E6F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6AD6-4884-900D-5AD42185E6F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6AD6-4884-900D-5AD42185E6F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6AD6-4884-900D-5AD42185E6F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6AD6-4884-900D-5AD42185E6F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6AD6-4884-900D-5AD42185E6F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6AD6-4884-900D-5AD42185E6F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6AD6-4884-900D-5AD42185E6F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6AD6-4884-900D-5AD42185E6F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6AD6-4884-900D-5AD42185E6F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6AD6-4884-900D-5AD42185E6F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6AD6-4884-900D-5AD42185E6F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6AD6-4884-900D-5AD42185E6F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6AD6-4884-900D-5AD42185E6F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6AD6-4884-900D-5AD42185E6F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6AD6-4884-900D-5AD42185E6F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6AD6-4884-900D-5AD42185E6F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6AD6-4884-900D-5AD42185E6F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6AD6-4884-900D-5AD42185E6F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6AD6-4884-900D-5AD42185E6F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6AD6-4884-900D-5AD42185E6F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6AD6-4884-900D-5AD42185E6F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6AD6-4884-900D-5AD42185E6F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6AD6-4884-900D-5AD42185E6F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6AD6-4884-900D-5AD42185E6F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6AD6-4884-900D-5AD42185E6F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6AD6-4884-900D-5AD42185E6F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6AD6-4884-900D-5AD42185E6F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6AD6-4884-900D-5AD42185E6F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6AD6-4884-900D-5AD42185E6F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6AD6-4884-900D-5AD42185E6F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6AD6-4884-900D-5AD42185E6F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6AD6-4884-900D-5AD42185E6F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6AD6-4884-900D-5AD42185E6F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6AD6-4884-900D-5AD42185E6F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6AD6-4884-900D-5AD42185E6F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6AD6-4884-900D-5AD42185E6F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6AD6-4884-900D-5AD42185E6F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6AD6-4884-900D-5AD42185E6F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6AD6-4884-900D-5AD42185E6F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6AD6-4884-900D-5AD42185E6F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6AD6-4884-900D-5AD42185E6F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6AD6-4884-900D-5AD42185E6F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6AD6-4884-900D-5AD42185E6F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6AD6-4884-900D-5AD42185E6F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6AD6-4884-900D-5AD42185E6F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6AD6-4884-900D-5AD42185E6F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6AD6-4884-900D-5AD42185E6F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6AD6-4884-900D-5AD42185E6F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6AD6-4884-900D-5AD42185E6F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6AD6-4884-900D-5AD42185E6F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6AD6-4884-900D-5AD42185E6F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6AD6-4884-900D-5AD42185E6F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6AD6-4884-900D-5AD42185E6F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6AD6-4884-900D-5AD42185E6F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6AD6-4884-900D-5AD42185E6F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6AD6-4884-900D-5AD42185E6F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6AD6-4884-900D-5AD42185E6F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6AD6-4884-900D-5AD42185E6F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6AD6-4884-900D-5AD42185E6F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6AD6-4884-900D-5AD42185E6F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6AD6-4884-900D-5AD42185E6F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6AD6-4884-900D-5AD42185E6F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6AD6-4884-900D-5AD42185E6F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6AD6-4884-900D-5AD42185E6F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6AD6-4884-900D-5AD42185E6F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6AD6-4884-900D-5AD42185E6F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6AD6-4884-900D-5AD42185E6F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6AD6-4884-900D-5AD42185E6F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6AD6-4884-900D-5AD42185E6F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6AD6-4884-900D-5AD42185E6F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6AD6-4884-900D-5AD42185E6F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6AD6-4884-900D-5AD42185E6F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6AD6-4884-900D-5AD42185E6F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6AD6-4884-900D-5AD42185E6F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6AD6-4884-900D-5AD42185E6F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6AD6-4884-900D-5AD42185E6F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6AD6-4884-900D-5AD42185E6F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6AD6-4884-900D-5AD42185E6F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6AD6-4884-900D-5AD42185E6F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6AD6-4884-900D-5AD42185E6F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6AD6-4884-900D-5AD42185E6F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6AD6-4884-900D-5AD42185E6F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6AD6-4884-900D-5AD42185E6F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6AD6-4884-900D-5AD42185E6F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6AD6-4884-900D-5AD42185E6F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6AD6-4884-900D-5AD42185E6F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6AD6-4884-900D-5AD42185E6F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6AD6-4884-900D-5AD42185E6F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6AD6-4884-900D-5AD42185E6F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6AD6-4884-900D-5AD42185E6F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6AD6-4884-900D-5AD42185E6F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6AD6-4884-900D-5AD42185E6F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6AD6-4884-900D-5AD42185E6F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6AD6-4884-900D-5AD42185E6F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6AD6-4884-900D-5AD42185E6F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6AD6-4884-900D-5AD42185E6F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6AD6-4884-900D-5AD42185E6F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6AD6-4884-900D-5AD42185E6F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6AD6-4884-900D-5AD42185E6F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6AD6-4884-900D-5AD42185E6F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6AD6-4884-900D-5AD42185E6F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6AD6-4884-900D-5AD42185E6F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6AD6-4884-900D-5AD42185E6F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6AD6-4884-900D-5AD42185E6F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6AD6-4884-900D-5AD42185E6F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6AD6-4884-900D-5AD42185E6F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6AD6-4884-900D-5AD42185E6F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6AD6-4884-900D-5AD42185E6F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6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29D915DA-1D4B-41C1-B295-2A2004C0351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A6AF9792-515E-4BCA-9212-188BC71EF9D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C6FBB7D3-920B-4AE5-A86A-C09D448EBC8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D09E5CCC-3ED9-441B-B992-58F3D0E246F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496A574-4194-44F1-8A10-5DC49943D1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DC56585-0F6B-4B37-880F-0AA33D894D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8860267-74EF-4B89-AD13-F18DF15434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E5C0DA-1A77-4E6A-B49D-47A2D489E8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E0201DD-11FB-420E-8D6F-7197F35B42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35CA967-885E-4FB0-BF4A-2D4A027289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CBE06EE-CA67-4525-9AEB-22C3C922C2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48215B3-DC80-45DC-9F21-3381B8B8C6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A3FCE87-2B0C-4702-ADEE-C5B2169B67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5187B3E-E970-4150-A628-F5CDBD23B0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0313D94-4B2C-45A4-A70A-AFBA8BFA92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DDAABB7-CFD3-485B-BED0-E76B2ABFFD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5C5ADA0-CB78-430E-9F01-468B5AA8BD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3B79ADC-DCBD-4A12-A662-2D89147A4C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BA3FBC8-29A1-49A5-9EF6-3C428969E0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20A306C-AB52-42A5-B5A4-FEDC7135A9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2BB4A98-0380-4865-B9E9-C7701B7AF7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A14D304-8EEC-4D2C-BCEF-6D8E57D9DC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97CE24A-61F8-41F1-9DE4-B773D0FE19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926A4D6-E1DB-4148-86DF-5807F472C9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62B63DC-CA48-41E8-82F2-2A2E6CBF49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5B7D148-3F1B-42A6-AFBB-E1CB230960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29D23C1-4550-4C08-8D54-BC891FF246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35FBE3C-E607-468C-95C7-06E3C3162E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43574C6-AC62-4D6D-81A6-AC6BAB3675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8173C25-D0F8-4F73-9FEB-6C5E632900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4C72184-B56B-41DB-8FA6-2A44473415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63CE6B-1860-4D39-B163-A24D856424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E0533B-5202-4D51-BF01-6F1D73A647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E64C602-AD9B-46AA-AACD-01C18A9B47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744797D-E58B-415B-B623-6267DD7AA1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D09249C-8099-494C-A34F-BAFD7B1D6A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BEA7A70-1FEF-4D4B-B9EC-A9E1B23FA2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6CE2B56-C057-4955-A043-CD0B868F2C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1A4F56E-056B-4B62-B526-BE6ECCF491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63F4523-75D2-4F47-A877-F86EE22DB4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06C442D-7893-43D2-9B23-1F36DD4E05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059FE60-6D09-4E24-BCD0-78C5559DD1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2BD7D5F-44CE-444B-8CDF-319FA885AB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D6FA8D2-853D-4738-B3A6-75525B2F1A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3884D27-080F-4CDB-83AD-A7D9548CDF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0FE403D-FD7D-4A82-8868-92CD296D2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268A5F0-2547-4EAF-808F-C4022C604D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A1CF79C-F8E9-4F00-8365-E7CCF2A5D1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BCED6B0-EFE2-45CD-9B41-9AE1143D51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569AC72-C3B0-44D2-B12D-D8B1ACC454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4C8E6E3-4489-4155-A78E-32F37C1C80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2343E24-5076-437B-B784-74A4568778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EDE22CC-793A-4585-A2F9-721ADF2811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F710B8E-2271-4C74-AF86-B1E1E6AC1D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CF1D2E7-B7BF-42F4-9F28-2EB1A6857F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260210C-4AC9-4877-88C3-8791F94930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A5E9133-3E87-4233-875D-2AAB244304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3E2D548-C835-499E-94F6-13687B2C81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18C8E62-9F3C-491B-A457-C9948D7FF0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5634823-658D-42CA-BD48-50EDD3ED10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385AFB7-FF7A-4F53-9693-DEDC97F613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81638B2-32F2-4CA8-9C3A-A7E91F587F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CA9CF2C-74E4-4F49-B49B-944135EE8A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946AE8C-101B-426C-9796-0DCD5F022E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49E9DDF8-3CB9-4879-AC84-BE50F09CBF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167FA64-A03A-40CF-A8A8-C31C000A2A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32056C1-FA94-45B0-AFCC-75979CD4CE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FC208A39-B231-4BEB-A3B1-5C060D7352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4952FAC-8EF6-4A92-8310-1A5BF546A9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FF7D04E-2AA5-4BD9-8402-66C8B9A19D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C76BD80-455B-4520-A7CA-DDF9088BEE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74272C4-86A7-4133-A69D-ECF7281EE5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3BD26CC-AACB-4888-9BF1-12C7E24498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0973B53-B889-4345-8CF0-B15CFE0608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1DCF3F3-387F-412A-AA95-89DD4F118A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9F1D8A8-DF59-40EE-8CF4-D3BBCA1B05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AF8B40D-4AC1-4D9B-B862-07B316F22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0726582-33A6-4C8E-9243-8F62F3F4B8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5043D2E-066A-460C-B86B-01B91E246D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E9AB235-6C96-4247-8571-8509C16A6F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EDAC167-1117-442C-808A-5868D5BABF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4D15F9F4-8FF7-478A-88D6-495032052D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D9C46CD-DC24-4D39-A1BB-C4FB78E8EB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CA0BE4A-0EFF-4C1D-BF6F-39E6D69218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725F245-16B6-4011-9F7F-706FE45C6E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1FE6D36D-7D91-48DF-B094-C995C296EF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63899EA-9D84-454A-8C9F-FF7CFB20E3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F4A6A2A-AE08-472F-9BE5-AE7DDD193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8FD7AC9E-BFBF-483F-9AA2-6E26888692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3E9F5A28-0AD9-4FFB-86FE-647F2C0CBE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02758678-84D8-475B-81DB-44EFAB3E1C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4C2F7F3-3752-4FFC-A631-844D317134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9C37621-E041-442D-ACD7-44BE36543A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54583C31-9C63-41BB-8770-7D8E23F058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200E48B6-1206-4EEE-9035-ED8942EA49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F382F9B6-0AA2-4D4D-93C2-CB05CB2D54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B9FC6BCB-0F3E-4FBB-B4CA-543611CBF5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15313F8B-3481-4AEC-872E-99B78107F5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67DCF148-0B17-40EC-B1F2-E4CF6F0327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404E2BA-856F-4469-8304-860BC187E9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8B8F2EC5-38BB-4527-8661-F85F729538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40C8DB94-E8DB-4E53-8A24-058B660D48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35A6973B-2811-428F-A61C-206FFA3417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19B88AD9-D5C5-430E-97A2-8CA27E2D0E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814760CC-C92A-4682-BE84-34FC08048C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D6A5E1D7-5781-4032-9CCE-39ECBB87DB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F3418AB9-5912-49DF-85F2-1011B5FFCF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9C02C473-79AF-45AA-9A1C-FB537FCA2B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13E8C696-BA13-4CD5-9810-E76FD257FA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B5B9A84-049E-46DF-AD32-02FE45EC4E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98DCCF4-65B8-4C92-9802-191F2A78F9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E81A6003-5947-4F1E-AC58-3A9B84D4EE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51C43C51-6F3D-4271-B511-E295875B64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CD2DEC5-5B61-4600-9184-97F8A76812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0F33E60E-0367-467E-B430-C900617E34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A48C174B-5BCE-4175-AD62-D1680D91DF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379A4C74-060A-46D1-9A85-2BD523A2CA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60F868AA-CC88-4EEC-A143-4767FD03E5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C9CDF8AC-9D77-4789-925A-66029B8BDE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A6F1BAF7-6F95-458D-A147-7EFD9FECF8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9A88AAAD-705D-4D23-8C53-3E674BB704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3BDB5E2-8ED9-47A0-AD04-9B080BC8B0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19EACC7F-DAD6-4E8C-9647-0E1F597E94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74E95F56-F892-42F4-BC01-7CEA310A0F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8A61F79F-6227-4E3E-81F8-2803936021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821CC18C-7660-41D4-8C96-B6EC6C08E0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34899E73-20FC-47E3-84A2-EA5315D4CF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67EE1584-3D23-4556-B0D9-1F2D286CB7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BA98CE24-2CD7-4656-9C4F-A4D6EC6D15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01B9E3DE-0429-4042-99FD-9DDA570C32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2B600238-D0E3-431B-873F-3D74666545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9792F54B-83DB-4C18-8B8C-83AA1FF8C0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24A1608D-52CF-46E4-8A66-E7303349F0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BA3089F2-2545-4F11-ABE9-0B017AD9AA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4D7621EB-E175-45DE-BE49-688A3B9D77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C33B10F7-038A-471A-BA56-52A80CE840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D4EB7029-2408-4DA4-8567-F03AF5CC35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A3986E19-4BF7-4A8D-A130-FB8D82D4FB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598EC43A-17B4-4966-BCB3-CB62C8A3B9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34CE9BF-1B6B-4071-8425-08633E9728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DFB976C8-67B0-4D3A-8D55-1AFAD0F99F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1E2092BD-8DDE-488C-B274-B7877A912B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47A590F3-EF6A-40AD-B39A-F1CD640D7F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92FDE2CC-ECA6-44C6-B9AF-D6949A71B8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A5FE9ACA-3E10-41A4-B320-B738BC7AA3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504B8858-EBE2-4C1B-89FC-B83D8D033B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0E87C225-85D0-40DD-83C6-D8F2B2C354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5D032CEC-C19B-42E5-8288-4904B48E64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1C9FA0C4-7472-41F6-AE30-C696A96B0C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5EF3E057-2A83-46E2-AFD7-114DC423FE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EB87C2DF-48CB-45AA-AEC9-7B3293507C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85C7A988-DBFC-4691-A53B-D1A9F61623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0BE8802D-BFB7-45A5-8191-E9B4E05B1E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D2A7BE0F-B322-4D0B-B689-E8868B1FA5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76875B28-A019-4A52-9DEB-29259C9E25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D8203309-3F1A-4A4A-B0A4-19BF832F62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3A00E7A5-4E63-4113-999C-61EA10B129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6979C4E9-F16E-4CF6-B28C-BF3D224A5D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2FE918A6-DB94-4D78-8BB3-A2A302C1C7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1E768E7-25E9-48D7-88E2-59D33CCAA5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5939583A-3C0A-4E48-86EE-6EA81FDE27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ED0685A8-4A29-480C-BC10-6E0B256311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A8BFE8D4-2D6B-474F-A23D-7BAFECAC8F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82CA3E0E-D042-4F9E-85C9-F7474F9FCD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C45426C4-90BC-4C61-9305-42351D8A19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2EA04ACC-0F25-4902-B864-AE5F00E109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F12D6198-7891-4FA8-B1F9-275DBF276E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8D4AEAD8-8FF6-4924-891C-E3FCAE0113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0426EE93-E3EA-4C7E-AFA9-A11A460AED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844D3DC2-C3D7-45EC-B1D9-3578F38B7C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300E7842-0DDC-4728-B6E6-E6F5CF6CC4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734367A2-B3EC-45E4-8082-8439AAFA5D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8BD91E64-C5F8-4BD3-9F59-1078A1952D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6FEF58F1-FD25-407E-8616-40B4466813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B6D27B95-1E61-47C2-8412-22ED68863A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04E16C3A-1613-4ABB-A598-5B524EE725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35418FC2-5B57-4CD2-8115-579F87104E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DFDC6806-DDCA-4B4C-8656-63DA445470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4542892D-655C-4237-981C-1409953235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101CAFA8-FF9E-45A2-B45A-38568718B5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78D28F00-78B7-4B7F-9E06-D74D7E4FB6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E8AC2BD2-F286-4B97-ADA5-191301FF9C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650826AF-56BE-4E50-A3DF-5484B2634F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B44A6172-5874-4C8A-8755-AB1C900280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D01067E0-5E66-4D7E-BE2D-E22BD76B5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2D0F0E89-C3AD-4B1D-9E36-50997262EC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01B5A913-A4CC-4325-BE61-F14EBCE877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AF9148C2-D562-4B53-B346-AF8C6C8394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14E90429-0874-4F4D-A1EB-A5FEB89745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624FEB6E-438E-4D09-BAC8-92F2011419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0A5065AB-1C2C-45C0-8D27-81D5F189C7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CFFA044C-0301-4D03-9821-534615F5E6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87A10825-5483-4826-B062-6DA3148FE7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4DB9A6DC-04FE-4B10-9296-7FD44BD10F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9A96EC16-D588-4130-A355-CD6C4AD20B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B589EB69-C704-4650-B183-2827FC29C7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AB7F8B56-F35E-4D29-A536-52A761F7B9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E4387B3-929C-414E-9C14-DBBDC8C25D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4A561D2A-BD7B-4641-B16B-15360BF542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6AE517F2-21D6-4233-8D85-CC0B2FB8AF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15ACD717-D91B-4FC0-A815-34D51C1501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EF00E401-B265-4B44-83F0-619FAADCBF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35D0361E-AEC6-483A-80F9-8084F77563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2E9A167D-AE51-47C9-B733-B1D21A8480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4311F523-DC9D-4BD4-8995-61FFD8FBA3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5A7A4F52-A631-4E2D-9A48-EA02A995C3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842E529F-1FBA-440A-8B09-870A3871AA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D4393BAA-303C-4F2D-BEC6-7B7ADE329C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F9528490-5257-4031-8933-B2575476EA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ADC916B7-5C49-499A-8C55-74DF955572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61940C97-8CC7-4E3B-8FF5-6854C41A2E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94D9BFD3-E9F2-4316-8C31-0A5717AB3B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F854EE83-80FE-4A5D-B556-AF0407269F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67AD7407-6F92-4003-BA99-64E9CF796E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331E81E6-17E8-4AED-8FE7-04C45F338D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38CBD620-6B65-4ED8-AD6C-21629C6CBC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6C10CAEC-089B-42B9-BDA0-1544982ABF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4AAD5E02-289E-434A-8C4F-EF7EE273F1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79A289B-77EC-49AD-B5C1-1CEC553EEE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BF138C7-1976-45DE-A433-D68977B58C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6C39A094-D8CF-4C69-AB54-0602EB516E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5E356DB3-13EF-4181-8543-8B0DCEA5D2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88A0AA1C-6D3F-4A3E-9E2A-23432BC66B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A57CE3CA-CB46-4CD8-A44B-BA9C6CD2BB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4EDA9461-E92F-4501-99FE-261BFBE8DD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CB2CD554-345A-48A9-A795-C9B0339738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CC4E881C-AA3B-4A4A-BEFA-E89D3ED208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B6B3A3E5-0902-4FB5-91FE-C2EC531594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FDEEBD84-55EA-40EA-A5AF-3AF004543B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C70AFDC4-9C36-4868-A9FA-75846D324D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62B4F50E-A654-4239-97B7-2490DC3F51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46BB4256-5C46-4411-ADFF-7803C6D4D6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06F28592-04F1-49A3-A3EF-295ECE97D2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6DB8F1C0-824B-4314-B737-955B987ED4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CCB087B9-340C-4CA0-84AE-58535C5EA0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2195CB57-3696-4F55-A266-8A6436E537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6DCC5E4A-EF7A-46E5-A95C-7AE2C07B1F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DD8C3F28-264A-4845-8858-37ABDBC4CC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D319B8A3-E409-4DD0-BE9B-47EE4F2C8D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D2AC60CC-7FE9-411A-B2A9-7B2676DAFA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0B980778-623B-46D8-A5C2-0789715AF1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CBEF8ECD-4B71-473B-A494-F4CB91917E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674AA975-BFF4-488A-AA8A-28576C1303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4286F3FC-AB9E-437A-813F-48690455B0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5036C712-D238-47F6-A943-1DA2E3B44A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97668E26-4714-4D99-94EA-2FB9513E52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7604427D-E08D-4C8F-81CE-ADC6EA7428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27CBA208-79A1-42FB-8014-D9321D11CA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FE32888F-95CD-44E3-A3FB-E4A089AA60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A4AF52BD-14CC-4563-9675-05DF189E39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25FB07F8-7E8C-48F4-A2F4-CBFC3CD71F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79351D60-DB39-4B74-9DBE-27B5900827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ECBCC7C4-A853-4607-B4AC-05293D6E38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2BF5F4B0-E5A9-40B1-9371-649C228E3B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3F208C73-34A4-4B07-A28A-D0FEC9F396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3E21093A-9CD4-4307-9DD0-4892E1DF7B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9D2C9AC5-0B0C-4A66-AB8A-22DE2E0370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A6843BB6-2C75-450E-B625-FF17EF8C71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0577FA58-5CBB-484D-9702-9271980225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0A9FE691-5330-4369-9EED-E74A07DFFC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0CF9D757-9255-4715-B195-27667531BB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2FFDDB19-1CE7-4CA5-AE37-079C0EE081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36FAB16A-649A-4EC5-95F0-4BB2C03CD6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CDFFC7F7-E673-4C9B-A1F2-9C7AEFBC86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DF1D4351-4825-47FE-95A2-78FBEF59FC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2ECC4D46-ABDE-4805-AD93-D555A92C04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26E526AB-A965-4DF1-88B0-F4CB40E5A3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3E67A74B-F90C-41B8-9FA4-F07D6C2573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BEC80FDB-D66D-4A3E-9580-84AB45507D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2D943E66-5A5F-4E9B-8237-CDC85ECA32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63E5CE8D-68C1-43DA-9CFE-E8F1367ACE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6BB6EC91-6795-4F20-A35F-06D3FF81C4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B9121473-F2B7-466B-84F5-37BE7CA3F0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CAA39E70-8EDF-4C16-87D2-E3C806AD26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64ECBFA7-9666-4039-BA74-F3F9E2E6E1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BE397293-3D1F-4A4B-976C-4E44B5B943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A12E71FA-803E-4FC9-8F0E-C77E2682EF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6688B0ED-7C91-4912-B769-EA13B95C3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61B2DD54-8E50-4116-B477-6EFF67E86B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5A1A4640-E3D8-462F-86DF-993B37CE94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770A7743-621B-45D3-891C-6902D5E9EA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77F68D9A-6F31-4869-A42B-0D4EB97ED7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1DE0E5C4-BFF1-4C07-9E71-D34BDFC1A4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2205316F-43CB-434F-BCE1-358B4B84C5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BA3A7AC-E810-437E-B812-EA0A25443A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3AFCBCD7-6E30-43C8-9EFC-7D42AFA556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707001FE-44E3-44F7-A31D-CE8FCE47C6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196E786A-088B-481D-99FD-C556987F4E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71D2EF00-A3ED-4515-B53F-55B92038B5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53B9ABB4-1F2C-4047-97C2-B402B881A2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B7F338F1-D1B1-421C-B9CC-E623BC9F33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8CF1C2C7-DF73-4C42-AC7D-C060622E7E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D712A967-709E-4ADE-B10B-41A0299246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E4B99760-869A-446A-8537-9D2B328489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C2B849B8-A565-4F02-A0A8-AA7A268F5A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5706B2AA-0BD4-4E1D-8C75-93DC9B890C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D6C1DBAE-9B46-4835-9C95-0BE5A38F70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126B545F-DEF1-47D9-A4CD-1332B29DD0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FD4C227C-1BE1-434F-956F-22DEF76EB9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69B9B22D-F2E8-433B-A6F1-EDEA55E70A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2917BA17-2A70-462E-BC83-F8A006A3BA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F6FFFBE3-9B74-49E1-8B76-E2A4DEEEFD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39A59B1E-FA61-455F-A379-DC7692D2B3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AF0EEA90-8BFC-48DB-B4CE-88379CB81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D0CDE29E-8469-4A01-A76B-BD40E6E4D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DCC4533D-1E81-4287-A987-A0E2303063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AA3C0E15-B18C-4E57-A533-8E4BB469DE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6A229AF7-71DB-43E3-89C9-03AFB62F6B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2EF7A0FC-712A-40A6-BD6B-C7B52E6CF8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DD895921-197A-4E3A-9753-904A63B906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56525420-81DB-4F89-85ED-F80A46FC83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7F6B9067-C13C-4B7E-88F5-823A50B945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AB54B3BC-9F90-4A6B-A83F-E7D5EB815B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01BFFABA-72AB-4DD9-A554-9CAF5B6317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EC2DC81C-C005-4DD4-A33D-1D29EFE0E4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ED251ED3-4694-4307-BF30-DCA75958CB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A11B6C07-E8E4-4487-86E6-CE0F260AD3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5C92D97C-FF3E-4604-8475-45D641C4A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723D403B-72FD-497B-8165-92ACD7F311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B70D5578-1191-415B-888B-427A6F0DA3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07D0FCF6-C4BA-4C02-9BDB-4933F52D6B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87091828-BB13-448B-AB0F-7740167D67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27CCA217-D923-40C2-899A-FCF85A7656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89DECA18-D210-4C99-88F2-4FB2270B57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B52B7A54-FAC8-46A2-A18A-A9242F62BC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BEB7C5AE-AF5F-4633-A706-319005C94C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8219C3F2-9CEE-4699-AAF5-589B508843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23F6CE24-4E7A-43DD-BA0D-BAED522BC1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C3FF3869-47B4-4D0E-8107-5925679483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03461498-FAAB-4EAF-841D-A5116315E8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E1AB742E-0FEE-4167-B9C9-7EA307666D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1EC39BFF-33B2-450C-9C6B-9957067228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E1CEA023-63BC-4074-A563-7D3C041E83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06E5AEF7-503A-4139-A849-0D79598A08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E8413565-7156-42C7-8F38-2A131C7D91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EF09C625-4320-4847-B237-45660561CB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B7A78F8E-68EC-4640-933C-053C168929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33B30E88-D855-494B-807A-6CECCAB3DB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8E33E620-08FC-47BF-A222-A834745E28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DBF42A3F-C5E3-4607-B45A-415A58EE69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DDBF5D82-3B34-4728-9079-EDA3540684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37EB96B4-D39C-4D10-9D9C-E5BC51CA47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9654E289-4C26-4618-B8AD-15CDE7C4E2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58009E8D-25BB-40FA-8A63-B0DF0DFA8B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D3F8A52D-B95D-48DB-9279-058AC93417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8C8EDD92-086F-4EB1-B65D-D8695F861F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22301DBD-C930-4402-8D7C-F7549908FB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EE407491-14C6-42C8-8D36-E823155C81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FB4D30D3-9556-4E71-9DBA-1F398C36CC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48377165-35D0-4E23-9BD4-B86EEC872D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00550E7-5A86-486B-871B-9AEDE7A6AE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EA795968-FBC9-4384-A52E-E537426D8A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66C456B8-2421-453A-A088-9C33EBB0A5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EBFBC46F-D5DF-47A3-995D-C9FF34FD80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0AD88D26-C9C1-46CC-B1A1-08D541A55D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8A24CA3F-1043-4B6F-9AEB-83EAB974FD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94014781-4A7C-4611-BF9C-68087906CA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3FB94FB6-4BC2-40F2-891D-D677CE6E7B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B2715D9B-56FC-4527-BCC4-5F17EDFCE7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E36A6B08-AA5D-49C6-9762-15DC28F5E9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448A9D54-0C7E-4F82-AB15-C834D084E6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7ED33726-87E5-4917-90D9-5008D4A4F7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697417D4-22F7-401E-A3B2-D5868233E1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E56F100C-2D18-47B1-BDCA-38373695EF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378D8D12-2BE8-46BF-921C-A9A6D3DD0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9A42C7B9-AFE6-4D6D-8979-081CA60F26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94F5DD72-DA29-4ED8-8807-3D52F5139E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857E742C-B416-4FD6-8016-5D24BCB3AA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149AF4C9-E01C-45CA-BC80-72ECB5CB3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1553B27F-8EAC-4B67-8A6B-C3369A0AC7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BE1876CF-605B-4C24-83FF-A818D83639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C4D6D74D-26F1-4708-AEC5-E9971F4603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00E728EF-931F-4640-8CAA-05DE86B1F1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6A66BD65-7572-42CB-9CF4-D650E4E0DF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C5CAAC1F-D1C8-45EC-B3A6-A601FCBCF5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88884E13-AA67-47D2-B83A-4090DBB911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069FD052-AE36-4FD3-AD4F-0C8A05623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941EF0EE-41D8-42C8-8C38-36B47CEF07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C10A8AF8-FFA6-4E0D-A0DE-42A64B8936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46869C99-8929-4D3E-B49F-08EF0B4D8B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B99CA9D2-7147-4DE4-B5F3-5E18A0D3CD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F6364BDE-E21F-49F1-B2B3-6D7086EA61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36549EC7-BC4E-42FE-A803-F2E786F92B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882C8FD9-A47C-4B71-BEAE-957F0B7A1F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57B720DD-D8C8-4533-93DB-D29375C533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6A1BBA75-1EC1-4B7B-9198-CD52F07FC7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47E50631-8ABF-420D-A2ED-F24D06584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7E029978-B4BD-4D84-BE18-012C21BE34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4EEF80F4-056D-4257-B5B6-54716E1C6A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38F30B40-57A3-4582-BEC9-F6E4C6DEF4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BFD35FD5-CF11-4B9A-8649-7E7A8C3017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A59E4057-1CFC-49EE-BD8F-D03A5F2585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97BF7579-2CBD-415B-8DAA-DB79F274FB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E7DB1DCF-D013-4B45-9EBF-47A4A02D67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70BD49CC-3702-465E-B99B-4847CF9AA0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0B8C3F7A-4824-4A62-8C43-90A4E0A82D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D45C2E50-2245-4AC3-B11D-0AFE981411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CF928BB8-67D0-41FA-B88A-1CB251591F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04B9EA33-5714-4AFB-9172-921B73FE49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388C58BD-5818-4BB4-8070-AAEF04E5F6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430CC1BD-E4B2-4081-BA5F-BBF68C099C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3B0BF39E-3E3B-4C2D-8F0D-BDC2FEE988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1C69C186-9B3B-46E2-AEA6-1021A7BE48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7153EDFD-8DB2-4700-9B46-C779C4F3C3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C37F066F-C8CF-457A-86A1-AA8B18549A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18EFFC3F-0815-4BE0-88B2-E63BDED23B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E797C34B-A4EE-454E-9BEA-7F1B3CFDDB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27C54B2-7987-455B-A519-19781E401D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D564384F-A08B-4AAD-A827-B4A0C3957E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189A66F4-47A5-42BA-86F1-CDD46A15FF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C1F61C5C-FB91-4481-B56B-786CA89C3C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E58AE315-DE85-4909-801B-3564AFD9A7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22AABCD2-59D1-4F3A-89EF-49309D47E3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43FE266F-093C-41A0-B53F-227C76361B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741F5DCB-2CF2-435E-A0C7-AC9213AA64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E686A659-214D-43ED-BA87-88093C55C7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F6345282-5391-4BD7-9387-D9D096514E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8AFE528E-D465-4229-A642-AF59862C60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F0DF751F-0993-4117-B04A-071ADD47F1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D1A5AE58-9425-4B92-B320-AA40662891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E2C92D71-5B3C-42E9-AC60-0C5D03AAD8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F95F4760-7286-47FC-84A6-C64E0BB6D4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03161CED-9C86-46BC-A8EF-48D9637FF6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85B78072-65C8-4618-96C6-3CB63DF6F0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1F4E80B5-2A27-4C90-A692-015FCFF659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1C6D8E6A-BFB2-44E9-BD28-D62AAC55E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A3FB165A-1CB1-4475-B5A6-11551A6032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EE674E7F-97A9-4FEE-989E-6F34A06416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15E2CB39-3D8A-4D0B-A608-D79B42766F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8D04515D-575E-4C5A-9711-15CDA8E233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30D45F4F-1501-4943-ABFA-76E99BE85F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B5DE5BE4-868C-4E86-9F93-09208748C6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44761666-60CD-460C-B5E4-B1FFABB696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01014003-B267-4EAF-BBC0-39F66869C2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1B3E298C-75C2-41B4-A4B8-20AF6A0B0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AFD843FC-5819-4DDC-8E6A-EBB9F4C515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B8C54116-2577-4ADE-AAD9-4DD2424C23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47212154-08EB-4857-A7F2-9476E3E6D9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A6D0D101-9FDA-48EA-BC61-9CF84D4183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F7684B7C-E2B4-4A0F-8971-4F8F219E67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269B88F7-7B5D-4FAB-9823-819E7EBB8F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C6082412-2589-41FD-89E0-151621FF1D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6A822701-5FAE-472D-B2B3-AF190C92AC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D5FC7DBF-D8A1-47C5-8B60-63B3E61FDF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07D074C0-123B-41FD-A064-858FB38071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C9C19040-C2B4-415E-B991-B0BC59B155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3EBA6154-AB2C-443B-B172-B5E0A941D8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7DA635F5-490D-4C97-877D-BD20126CF5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0F3E1A6C-E549-4306-BB2E-455CF3B56C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1F980265-84A9-4CA6-870B-86A6DC5A26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E351FB37-C9AD-47D7-9886-ABD40919C6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55AD4A90-5E77-4C01-9287-9F45969B19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EDC0CE00-3098-419D-AE85-52BC5D9F2D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60139AC4-4499-49E5-9212-F59651413B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D5083C4F-EF45-4F5C-8DEE-B720514E75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03FFFAD8-3803-46FB-A245-89766472C2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515C8434-E5D0-46A5-B0C8-8499C08B87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54E55A90-E6D6-42BC-B727-582882439C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26616130-B02B-4C45-8CC4-6434F6F32A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21C85B1F-03ED-44E0-9192-ADE5296F2B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E491A1AF-1100-44C2-8479-AD60277C9B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A0EE20E-7793-4F8A-97A2-A516FBF3FB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842EF848-2057-44F7-B092-5C7A822B1F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BAF94360-0CEE-4F56-8AA0-996FF7E2D4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17FD0E3D-C996-42E9-A36A-208F781525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A5F917D9-E496-4575-A90A-F5275E7B46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468C23C4-6FB0-4BF8-872B-BEAA56EB9E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6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4F85E78C-9301-45BF-ACB3-B8100A790E05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2F744F39-B99D-47D9-A728-468C5A30F2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0F9C4D24-DB6A-4899-8E98-C99CDE6DD0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8014C917-6B5E-4A10-9234-8E671E261A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43B497-E440-4718-A8F1-7566561D5A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EC9432E-5D67-4EDB-A1E1-A9CAB2786D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1B40FE9-B2F2-4E6F-9117-B28FBD65D6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508AB1C-3220-4DFD-9B61-E655C01802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A1B834B-1F77-46F4-B1CA-8C7949692C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B322670-F70A-4A11-A37C-E9B62D6B51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CCD4A42-36E8-4263-889A-15549B792B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5AD6260-E028-411D-B8F4-7E7E37C800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3153843-59BF-49A0-B47B-79B1D709B8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AD81196-842D-4C0E-A9A5-A2BB384564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3130A49-9850-4EB0-B6D3-F29047E063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62346D3-B6C4-4E75-8724-FE3EFB04D8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4C31D7C-AE0D-4C83-BB70-C1BFA3A3AD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5ECCAE7-D22B-457E-BECA-DBF062A47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CE629D3-6D36-4668-B018-403A2FD187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D58E79F-CDA6-4E80-85C4-1089BF1110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042AF65-1F2B-4559-9190-E05A3C796C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AFC3B29-4606-4CA3-9660-B9C5A3635C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401102F-2A9C-48AE-B5DC-03D673AD10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C3CDED1-2F6A-4A3F-80AA-F6022EACB0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8A6BDD1-C817-4D06-ADE9-483821523A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F7B87F6-0B04-4114-B964-9A75EA8C42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Internal Reference 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EAE7040-8630-45BC-A044-5013CC3C214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D75CF0-0566-447E-8486-9044736EB9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AB7001-D149-4409-A99C-96985939EB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6AB7693-5111-41B5-8A2B-4F79B85491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BA2654C-B30C-4CE6-82A2-8DA7051B98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E1276AA-1594-415D-9127-A47657EC27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9C87806-8CFA-4A30-99D0-143C9D21D0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B3AB7BB-033F-4C27-9268-C7EF872E77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2AEDC8B-3639-4238-B7ED-7D163D0CFD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B1A0587-FDBE-4B64-A42E-088CAD1A90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AA8B48F-D8A9-40B0-B13B-BFDA4BE050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C4400B1-E0BD-41C6-B126-9D19E2B7EA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46C7FB2-01EC-40FB-B6A8-122272CD75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2B5F002-23E7-46A7-861D-23B47D7B66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871FCA8-0A6F-4FA1-BB66-B719A568EC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FEF55D5-57F4-481C-8032-E4359C4C40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493AE44-DAA0-4214-BD33-DC8E68B5DC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2368429-4E26-4D44-A358-6C0AEE2682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781785-6997-4315-AEFB-6A27A152B3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CF25C87-390B-41D6-B66E-1F6A15DE88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37FE56-E563-4473-B374-4BC83DBA2C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0341C08-0A1A-477B-993C-7D7B2537B6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B267BE6-3263-487C-ADAB-6FD77B5C80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1BEFA15-DDC1-4B56-AAA1-B98A7A0789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65A921D-F323-4EE4-8029-00A95FC706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6DDE9A0-A32F-42AB-963A-1C1D9DC287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D5D85C8-A6B4-4FD7-A418-1B7C53183D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9A8D3B7-ED0C-4017-845F-04B6AE213A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491B171-3B41-4E16-968A-7AE81EDE85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CAE71B9-E813-42F6-A0E2-9DD4497C1C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1A7CF13-DFFE-4C4C-844C-1B51F09D1F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075EBC6-889E-47F4-AFB9-F1FC7DBE2D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E900B52-4482-4D1A-8AC3-6B139EBDB7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CEB65CC-E85A-434F-A0E3-6FDEA84759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324A28B-82B5-4023-8680-4B82E8674C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63F3277-0383-479D-99D7-A6D9D95DDC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9B14D6D-50AB-4A73-8C2D-E3EFF2C64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F799CF0-55FB-4C60-AF16-30AFE2647D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49FA469-0C0E-48C4-A189-A56319EAB6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0385F6B-CBA8-4F08-8FFF-DF01CFD9F1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94180C2-11F8-4CE4-A1F9-52C8F1BF24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CAE146B-D981-41D3-9D45-663FF5AD5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AEEDE42-BBE7-4B13-A90D-65E284862C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97BB6B1B-1904-4B00-9D20-63736D9EFD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0ACB705-ACC4-4314-B412-6AF1202BF5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F251182-EA21-4FB8-B862-EC812351A7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9E2C9B6-29D9-4F5B-8992-ACB1C5001F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EE3F043-0E87-4630-B985-E68A198FA5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FE7B38F8-5509-4AD6-93E8-A3BB6A6686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0CEBAD5-B2E5-4848-991A-A3758A00CE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8CE2AA7-2113-4E63-8FA7-B7659520BF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AEB946A-29D8-47D5-A187-24465AA38A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1C82DA9-31EF-457D-B296-0A661D5E7B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109B9C7D-2AE4-4F09-91CA-C4F28815AE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D04A053-92BC-49DB-ABC3-10E5516BE8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73031B4-CF87-4927-B7B4-3B230B4503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7B628A3-BF8F-401E-8EBC-9334A07BF9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7D7C81F-3AFA-4137-85D9-75D905856B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9B54666-3F9E-41D0-B082-8004C27D28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0895EC7-2D4E-470C-8E06-CF3657CBD7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DE2B70E-5DC1-4EF8-BC66-572E01E682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155154C4-29FE-4063-BD20-FB93D714E6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2582DA0-8BAD-4A45-B382-BA83EAABC7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C430E3AF-2CAE-4664-87C2-43E713DF76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4A2AE27-CD6A-46C2-A847-BBBA807E9D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72791E93-970C-4D3C-A403-F5F8FCB9CA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06AA6F8-2C7C-4DA0-82E3-1760410BB9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DC830CA8-D60D-4937-813E-7DDE82F5DE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0C28B8A8-B71C-4B09-91E7-0C0B270517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7331BA93-8328-4C7B-B28B-D2EB381E66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207D89F-673D-4174-A8CA-9E4B206EEC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98E51BA0-5728-4878-B71D-EEB9DE8F80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FDF46C38-DAC8-4AB9-82D7-4D423D6E34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18ABDDC-A8BD-4C16-B220-928587D12B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95F93402-129B-4972-B3CE-0F38CCB80A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D81BD76B-FFE5-43EC-A8C9-FF69F0C175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A2E2248-EB73-4680-AED4-9C6637C24E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494E53F8-35A6-49E9-B15D-0C5C113951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CD5953CB-2D02-41E8-AA8B-B87075B39A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C5A18D93-D7A8-448A-9A8D-52F9713EFB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0391F5B3-3802-404C-86FB-1E8E9B2C94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AFBFDBB2-0D20-4184-8700-211666B997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AEB0ADAA-5E4A-4627-9106-74AF3407C0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9551B02-D307-4155-BFA6-4690B1E439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9874C308-0D8E-4E8A-ADE5-041A853B54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82E82B7-CFC5-4EF1-973F-1E03AF6027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BA4A2BCB-9443-4E7D-BE54-C3FFAF4BA3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E2EEDC7-FCD3-4DBA-8120-6A64CC0FD2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1F4AAB0F-7988-4D24-84A5-4690F8B40B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7EDB0187-A32B-4B0F-B7A2-BA06C4E89C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57490F82-5DB0-44DD-B374-F1E37B0EFF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72950415-FC92-43D9-88DD-0A726FC095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A3E2DFDE-9568-48A3-96C3-6575C79355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CB55E34-176B-4490-B6EC-31F7E154CE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3BDB1BA8-2EBF-4D13-8E97-66C2F79B01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4EA803F8-E09A-49C7-B674-C706253283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4AFE3D30-A6AB-4E51-ACB9-BD1569EA6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87E7F2CC-C7B8-4600-AB1A-5ED8D33DD2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A4BC3C13-D1FA-4267-AACE-310A778F81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5C4495DD-B1FB-4C1A-B7E6-0198174DAD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EB82D101-C0F3-4C11-9919-EDB39A60C9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2420C5B-04A0-45B4-8610-9894E0C008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6A8D8DEA-C662-4E53-BDC6-83E41EB7D3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E407CF4-B6F7-4017-A70D-4A22A7CA53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DFCA605B-5AE4-4CE1-B67A-F58E9F2F43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5218BFF5-BB7A-45A9-954C-916977BA8C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027554AF-789D-4990-8907-FE3D6413D1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988F07F-A640-4BC7-BDE7-9199750031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7895474C-DC5C-4B56-B83D-FDD396BB49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452F8E3C-508A-4D7C-A9ED-9585355AAA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4D7AC4C-0B53-4328-B9BB-193D955A27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749113E-5A91-4DE0-AE16-60626A540D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AD190DE7-2261-4619-A6D5-3984F4354C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4320CF8-C2FB-4012-A1A6-90E17A8389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B0A3DEB8-778B-48A8-B813-2C324F79D7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0C6BDF4A-11D3-499D-B3AD-7E775B22D3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09F3C97A-1538-49D7-AB39-2DCD1230D7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DA6D7F94-A606-4BBF-A39C-5125D87EDA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989F5DC6-0F91-447B-8B9C-A65ED7E5DC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55401C86-2ADB-40F7-A761-903A351894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BACF5D8B-8CD6-47F6-AF76-EDACB3B05C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A4082B08-963F-4A4C-9357-3CBA9E0796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CCE301E8-EA96-46F7-A7B6-C8518913EF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27D1935C-CD37-4905-98FC-2507F3EAB7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B67F7301-AA05-4B2F-841D-4AF4F1CFE5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56ABEADA-0B69-4D71-B550-2A48ED231C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3E7D02CE-EAB4-46BD-AB59-895E6CE6C5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96DFECF2-1C59-430E-A5DD-D52D767BC2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D9296C7C-B1BA-4D80-99F9-D9FFD04EF8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7AA61949-873C-4FEC-8A80-C15C49A6AE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C3780F6-C075-41E0-ABFA-205D6F2FDF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843C2D4F-7329-4537-B6E9-8B956CF9E7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F3586244-5700-4E52-9396-6B7506BD6E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06718375-A803-4FB8-B4E9-263A4E54FA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DC49D142-5E5B-411A-905C-886716706F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77034E09-54E6-41E7-8FE0-7EA630E93C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62425E67-CD69-4DE0-AE7D-3C301D0BDB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F04AEC61-789A-4984-BBCB-0E870F6F95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7A089AEA-E0F3-4366-8B92-2077C52DE9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D6D9AA0D-930B-4D48-9FC5-0521ED66C1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37494EED-125D-4626-A072-861D14377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3B5C3278-AB71-43CE-940B-B87C48076A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F10F315A-3BDA-4370-B804-A97ADE7146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A55D9E55-643B-4A2B-AAA0-9D10169F07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FDF57223-B00A-430D-99D7-259C176BF4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08D7D2F8-007A-4228-9B3B-0C9D12165C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267C144A-A2B7-4827-86D9-0FE958480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513C9BC2-815B-410F-BD71-2E68EADA2A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64CD363D-72BA-4AD5-AEA2-A39FBE9AFB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4C36084B-B676-425B-A058-691EDEE21D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003CA1DE-59FA-4FC5-AA9E-4C519A8BE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C708C11B-DF1F-4BE4-A9CC-1201A21E14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C04C563F-6A12-42F1-8A0A-13ED97A28C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92012E53-A2DD-4BF4-9C8E-D22381D31C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67E97C08-4BC5-48D6-8805-88EE9C239C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7ACD3681-1FC5-496F-B76D-184184A56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DCD692A-4676-4B0C-A64E-DA53792D68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7A0109D1-A380-44E0-BB0A-D9B8606400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8685E64D-F578-4FC7-AB50-34D74E4BF3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0613A547-11F8-4C2A-8CE9-95CA352B18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0CA69107-B728-4196-B1DC-6C2741CCD9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D2B8A286-C33D-4B1C-8847-4537E8D598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48723ECA-B329-4AC7-9F26-6066DC370E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E8F6739A-9501-43C5-834A-D16A3B4AEE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F91807A2-5653-4633-966C-FFF1799066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C570C4DB-A2F4-4400-B18F-BAE46D027B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1F8D0C5C-49F1-49C4-9912-6CB90F8BDE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84EBEF90-ADB8-44B3-A8C0-B88EB5179C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39EF4867-331E-40BC-84F9-60FB444ED1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EBB14F75-C114-4765-B626-041E418EAA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14DE9F3D-D78A-4F44-BCB9-01DA0E2E7B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2B35893A-665E-45E1-BF2F-9E96A1F9B1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A65CF106-6FA0-42B7-81AB-B0E17AB324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A6331FE2-508C-48B6-8CAA-E16E41025B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6B6C6DFF-1798-468C-8045-BE3A15B426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332DF1DD-558A-4386-9531-88C713B4C9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EBD818AA-6D96-4749-AC4F-62D7B992E6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0432BC00-ED30-43F5-9D31-20642EDCB4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8BCE46AC-ABB7-4620-9CB6-A1CBE9AD55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D5DD671C-8FB8-4456-816A-189A74B4BB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B678E805-4D64-411F-9898-2774718840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FA595A3C-720A-4D99-8EC3-D17F924F62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610B7055-BA3A-402F-A92A-D65F0B9122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4B3CA219-7C74-4E75-8DC4-6DDD249957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07B95C04-46E8-4FF9-B8B6-E3437FC8A9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CAF41EF5-2D84-49C2-8777-2CBB803508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A3DED6DD-E9AE-4FDE-A13A-92A00CA1F5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52BD4219-B6E5-4C49-95A7-C29A028403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3D35D8F1-3910-4B0C-8FFE-70827EA299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528FF1F-7CCB-4415-B2B3-5EBA641BDB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3B5DCB1F-43A0-4DE2-8C66-E36DE44209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D7527B4F-7B82-4FC8-BD14-BCDACD887E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034807AF-0FEE-4E84-A806-2DA4A173A0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2AA818C1-4B78-4538-89D5-6898B71E4D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61E6E554-D3D5-4121-8154-4B9EC7AD8A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8617FEC6-8D57-4DD8-9064-050673E305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E60BDA45-FA1E-4719-AB6B-C546F4BB40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1A979D66-FC06-4518-8483-8F88674107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A557E6E-453F-4DBC-B547-3C62794683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AF34B0E5-5530-40D3-94D8-D1B9BF54DB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907B6148-EE20-416A-A49E-0FAD103D5B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35627B49-5BB7-4BCB-B89C-FCC2076176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39BBD32F-18E0-47B6-972A-B487650DCB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AEEAED8D-3E72-4086-ABF2-C33EFB38EB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F1A3705F-C001-41F5-B177-C5A3099C70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03174B9F-5EAC-451A-BFC2-1FDCB89B4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B9F1266F-F5FC-489D-8C91-DEA6AA41BD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46C81A77-E82B-48BA-B70D-5D2DB4FE1B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9177A65E-03FB-4C24-8C94-290989E6B9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4E846F92-4CF5-4035-893B-D27021D774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9FF616FC-F647-45C3-97CD-F8982FE6FE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FDF2B165-7909-4AC6-B515-B8EF0CA383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9BE7DA98-8117-4A24-80AE-62E13DA736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450220E7-59DC-44FA-993B-EEA3B45521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CC0E924B-6E4B-4623-9899-BD7D8C4E29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81F82AA2-2782-4DBD-8196-11DEDD44C0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FBDD4EB3-F956-44B7-9EF5-6D4669D75B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7D3683FE-DB49-4845-9A05-D7FD0DF04E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38D24848-8202-4725-BE5A-E673C26E5B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994F9D5B-CE61-4D31-8A42-6AB7BD4D7B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5FA34C9-5A68-4832-A660-17E1CEFC81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133EE826-EF20-4B45-B554-D55B22CE17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8D180A97-D24B-485D-945B-9DBC40002D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33F2E3B4-75B4-4E75-9431-CBD80F6BE9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1B7E0817-85F2-49FC-837E-00DA3A00C0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357BF93E-55E2-4B5B-9058-0216A194BF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908B89F5-7D89-43E0-B2C8-35DF4CC535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E69BFACB-D0B8-4C63-8B97-8C123DEC1D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CF49ADE4-C017-4A5F-B154-0B3AA60891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C4490F35-EBD4-4C0D-ABEB-F19B99B51D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38E3D1B7-4F88-4156-9CDF-2E95A881F3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1207D0DD-33BF-4CD2-A477-C660249CA0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47F885E7-2B4F-4E4B-90B3-B39F15648E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D1124E5C-9B74-4122-BB9C-5F98D3E95E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15859850-30CA-48EE-BC13-80C242C2D0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0FAE268B-52C1-4503-A031-562F4D1064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0B3C949D-FD05-4961-82A1-67A4ABE8C9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7A3487B8-75DD-4CB4-91CB-95B6135C2D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3707C835-473F-45E9-BF07-FC6298E78C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FB798E9A-8C31-4779-8D5C-4CCC8771C5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AE99CB29-F18F-4BAD-BEE6-AB239E23B1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E9D61B46-832F-4986-A5FE-783A908EAD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A16095B2-E82C-4CBD-BBFA-649A6FA759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7C69D888-9473-405B-8405-A4C106DC48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2EFCA446-FFFC-4A66-B973-FA20564D3E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4D2BACBB-CB62-4A71-9A35-5FCBC2BE66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4CBB1F5E-1A97-499E-BC68-5AEFCDEF0B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DF1170C2-8F43-4A1E-AE9F-EFDABA1953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1E538E6B-8152-4106-970A-1EF0015F3F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7B878BEB-4CFB-4D54-83BF-4BA7F8F454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3B978388-E0BC-4D52-AA02-53049CC0BC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45065E52-6175-4317-BDC9-DBD18FAF7F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D476A233-5212-4DB4-A9F3-3D4FBD6C62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D94A2031-B994-41E2-A0BE-ACAFE7F4D1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BC7D3CD8-0E0C-4926-8042-024D9C56EA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934A2F59-60BD-4126-9E13-21C2BD76BA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AE8D4DB6-4D48-497F-82C4-6C2F4E9507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314EF790-569B-4E10-8B6D-2943B145F8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6116A414-AC7D-4F20-AF15-7DD2A6E125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B9AC9F37-FF9A-4825-8B56-31E63B8F24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8DA2BAE3-3E27-41D6-8516-34D0FD5B3D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E37FDCEC-A8F8-4F8C-BE32-01FE2E1DF1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66043788-6918-46A3-A60D-8EE164D1DC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060AABDF-542B-4A30-BF13-81731521C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87EAB1D0-B16A-4BCF-9CC4-2429F026E2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7831A083-DE1F-4615-9D76-9FF75202B5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EB732AAE-2F14-40C5-8CEA-3715E7D55F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CF8791E3-F632-48F0-BEE5-391391A37B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9781C67E-3DCD-47BB-ACDC-EFBA9050A7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279D6F69-2FE7-4582-8C05-971E3D4BC2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44BFBB1B-8D63-4C12-A980-E87AD918FF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B668CD01-5920-4D68-BAED-8710136CA2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F974AB1C-3413-40B2-9531-F828CCAB0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0D3137CA-B2F8-4007-A892-7909D7345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8C7FA610-713B-47FE-9470-5C81A40853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3795C597-B147-4894-8A45-EF683D5731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7EB7AD23-FC13-410C-8E75-A31E6FAC85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F844EE60-3E00-4726-9F60-50DD9AF32A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1AB86C4B-D198-4E1E-A059-312747DE63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C419927F-38E8-44E6-A73D-D14B100E46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13757303-A020-49DC-A686-A754ABB61B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D7EC4F90-5744-476B-8BDC-BDCBB35596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BC118700-3CE5-4199-AFCD-5DA0C168B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025ECF0D-6A26-4916-9A97-8001E7D5C1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64A5EA71-2332-4729-AFA6-2EE46BC05F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50F548C0-06CC-4F9B-802D-D8E1442077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4735366D-3820-4854-BF25-85172FAD4B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CC14A67F-2012-4492-BF8C-0097C5251A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1131750B-5D31-4B1E-B975-38C83E521B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F563F8E8-3EF3-4AB3-8EA4-85748F0749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FA9AB766-2D29-4B72-AF56-6CDB0DB565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59BDA4A8-8DAE-49C8-AAED-620E141444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484DBE97-77A4-4FC3-8882-7FDCA419ED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A45A7A09-A590-41B7-9284-3E215A7F3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EBF87EF0-137C-4157-AF9C-6143B4A416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D8328037-EC39-46D0-8915-9693BC65C2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590A0FD3-F685-4C80-A9C1-BDD06EECA8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B26D0D38-AB3E-4E36-9404-1A3F07CCDD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9DE98708-168C-473E-909C-858266CE20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57E2E459-C612-4825-87CD-116E9493D2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E6F0D956-F845-4322-96A3-6B38C81ADC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758975EA-5055-4F2B-9CCC-675FD3DEBF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9E34A594-6329-439A-95D3-C46FEE72D9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3E6D6A81-7026-40A7-86CE-518E8AAD1A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53C37C8E-1D35-466B-8469-A8FA66C1E8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D9027994-D725-47AD-901A-801E31F1A8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D1BBB705-9B06-41A1-A522-5677DB518B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D3E2B306-0E25-4E3E-82E3-850E491BC2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F0E63815-F888-4AA0-9B0C-D7A9D9DC3F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15BDB196-B674-403A-BCDB-1CDB5EA6E0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8B9B470C-F36B-4FD1-8718-D4A124AA7B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3022C9C6-75C1-43B7-83BD-736EC624F3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CE84236B-9FFB-405B-B770-2CBAB3D73C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058AEB13-07BE-42F7-8825-A78D53A29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FF7D1085-0BDE-49F4-91CE-F996E2DF74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5F0F143C-7733-41D6-B408-72886C6F1D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D612F9C3-BAF6-455E-96C3-8C2307D968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8C94C00C-BCA0-417B-83C2-132F9CC8F0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82A85B60-321A-461F-B45D-FE81C8A13E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23D9336F-B457-4115-8D9C-C701233E72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371DEF88-FE1F-4B77-9BF9-36A029E931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D7C46FF1-D563-4D11-B8AA-DF791F7553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2853A529-B7CC-4837-B9AE-C88E03298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F1FB262E-361C-4C65-B00A-F727F5D435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AC0DFBD-14B0-4F4E-936B-14C9E5BED4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FED80350-BAE8-42D0-8089-BB96CD9EE1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343A6F93-3B39-46FE-94BC-0634C984B9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A20C1667-F45C-4385-8BD6-C7140FEF9A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EE28377F-6AA0-4887-90C8-E2D26C8E33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2C532685-F9EC-4840-9042-DBDA76298E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FA2995FC-3168-42E1-8DDD-A22E982D7A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A1021655-3E07-496F-BEC6-710B5084D3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2D66E015-D5B3-4C7D-9433-AA6E876165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744D6A6B-ACB7-402E-8599-442E13FAEA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F2E65EF5-3590-4CA2-AF79-95EFE8B534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F4729DC7-AC57-4613-A6AF-624AEE0965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B948B83C-6D0A-43F4-86CD-7A4B3084C9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169EEEC1-A96D-4239-8911-FA37A49C0C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1F82D64C-429E-4075-A7DF-C8F3DD2E7A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7FB4A5D0-E5A4-4CBB-9F3A-98C2240477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E086C7E3-F605-4C6A-B08B-AF998A59C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64BB8F96-E962-4AFB-AD5D-46E85994DD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1E8E0BD2-3107-4105-BDA5-BA6942B305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46E6CD72-CDEE-482C-B1AF-763105E8C7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B43F51FA-C3B9-4758-BB58-0EBA38C9C5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6335E632-784D-4E48-BC2C-B88094D73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AE24027A-4C7E-4042-AAC0-22D335B2C6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1F9A2D7C-653C-4AD0-9FB3-FE1A83B45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0D87AA97-F1ED-4FE2-8B1F-4F22CC8934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E7ACB086-47A4-49F3-852A-84F10DAFD7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D5B91330-EEBC-4DD8-9023-A99EA4322F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221E1384-CD74-496F-9BE7-210F7C275E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D2B129FA-0CBB-4BA4-BA2E-AEBDD13B57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3300288A-FC6E-42CD-9F32-EE1610FAED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3E34C284-7A95-49E9-ACF8-71D8C8D954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B6780ED1-DC86-4177-9A1F-B47625031B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ABCE2068-315B-47A6-9758-A0C834460B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72C0B5DB-2685-4490-8D8E-9906AE54BB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35F0DCFF-E6EA-4AF0-A2CC-638C074DFB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25A8D978-741D-43FE-94FD-D0648371EE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772DA1AD-2C9A-427B-8705-061ACF1398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EAF77F6B-B361-4D6B-B41E-EC9893EE6D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A2E5DECA-B17B-4FC1-8251-90B84925E8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02774838-D25D-4701-92EA-B7CB42349A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64DF6459-5F09-4FDC-B710-AA8216F089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CDA6DBC1-5BA0-4510-9906-4A7B052475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7B512BC4-969C-4C62-B495-EEA4FE0B58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389C8F14-0DBC-4555-A46D-1EBCCFA63A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18706016-C4FC-45BD-BF67-6CABCFB84A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B50C3094-C79B-4343-9491-0BEBAAA8CE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9EB8B879-2542-4052-A96E-0493244022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F04C70FA-5A84-4ED9-8523-8821C66F0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721BEF4D-6AB4-41A6-B67D-1FB5E80E2F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AC81609C-16AF-4016-9502-A203D68390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043C508C-7910-460B-A786-779FC8F8E5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D5B33A1F-B34F-4A4E-BC64-E31EBB0723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87943DD8-2539-4E2D-9BE9-B7721758A6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1579D505-1B31-438A-88DE-88E12885FA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34A22CCA-C637-485F-841B-17DCD9CA2C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9F6A85B8-5D79-469D-A387-174315B73E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D215BDBA-F1B1-4B27-A22A-23D8B67A9F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6EBE105-8C94-428D-A5C2-51A3A3A70A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DF1C71E9-1310-4116-9A4F-CF729CF092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7370202B-D836-424C-9E1A-2D6D36356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F21D0FE5-DC55-4039-AF74-73F04969DB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70D5E987-93B9-48F4-8083-624CF87797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CB9B4C88-50A2-49A4-BAA8-99CF5885C5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0901156C-00C3-4E08-A480-33D6E634AE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17B50841-B04C-4E65-A1A5-138E096A18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9ACA20B5-FCC9-4321-AAED-2B7879F407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3E62AD1E-47AC-4960-8BB1-38CD6EF369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FA6924A8-AC8D-48C8-840E-89D1F57949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93DC751B-C3C8-4613-B6D9-45F2B1EE3A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BC93F487-8130-4FD1-90D5-9BA9E08FCE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2A80A1BE-E8FF-4691-ABDE-2A7D3F00C9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98610D6B-F925-4B43-9381-FF2E9DFC50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08DFAB52-9E5E-4C3E-93C6-1C7008B67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05D515A6-4359-44B6-A202-7CF9AAE474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F37DE5AA-836E-4B52-8F3C-B6972B0E8C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6BBB006F-1583-4FB6-A6C4-60288B69C0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890AE013-95A4-466D-AFB9-A7D24D569F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693B5583-D42D-455C-B735-3CC0737118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5E7BBC0B-F45B-49B3-8E2A-EF10C64B9B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5DE1A181-2FD5-409C-BC27-CF970BE2C4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3A8D5224-1D49-419F-AA71-6524B6ECC9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8C32CB72-72DE-408B-94B1-E56379E3EE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467DDC52-671F-4996-A7D3-0FB5BE9DB0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14E1D4AC-3863-4118-B23D-DF62A1B70A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0315BE12-2407-4177-98C0-3F80201491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C9D20F14-9142-453B-859A-9656270456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D63DC397-83B7-4EFD-BD7A-7DCC7CB49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5EB39B08-FA85-4452-849D-E80825CA6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82199DD6-2C06-47EF-9E5B-BF28884F39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5077EF4C-7861-4DD0-ACB7-4F4A7EE120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8ABE7D57-E39F-44E9-8C60-55D7275316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D996C753-A461-43EB-ABC2-474F031C8A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D26B06DD-C374-4EB8-827D-48ACB52878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163231E3-A146-4ED2-A8CA-B79F73D6DE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97A9AE93-9137-49FC-80E8-0041E43612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FB3E2329-4344-4383-83DB-E7054691FB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DAE2FDC1-AF19-480C-BC51-03350107FA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5D65D416-E0E3-485D-AC1E-55BB576813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44F17DB1-9A8B-4DCA-A4C9-C99F670241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D080FDB1-9351-4734-A0EC-C984CB0886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E3DE91A4-F5B4-4817-860A-501A63D18D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68B9362C-8146-42B2-ACA7-6FE5B161E2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9667EE13-D058-4488-9797-AA51FB692C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2B105D23-A2CA-4776-9BFE-6CC6B58AAF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B03C268C-D41B-4C6F-AFD1-77DBFA566C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01543B0C-7E5E-4F68-B3D1-6F99911B4B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51349C0A-7311-45CD-A32C-F9D6D95CEE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5B891161-777C-44B1-89E9-A392A98AA3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0C65A329-702F-45CE-AA1E-85AFCAC94F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45D9E485-3933-4ABF-9106-3D54C413AE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DEAF8E4D-9D90-4EC1-8633-328BEF4D98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79B7E030-8CD2-476F-B41A-47D03C0FE7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5AAD37A5-D4EF-4496-878A-DEB2A45B0E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DC3EAB4E-2B8E-45AC-BEBF-9C6FD614AC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01C79104-6FCD-476A-971A-BE48154538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CF30570B-67E9-400B-A6FD-60E76E5462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CADBCFBC-BBFA-4A65-8D2F-7357365AE6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2">
                  <c:v>6</c:v>
                </c:pt>
                <c:pt idx="73">
                  <c:v>7</c:v>
                </c:pt>
                <c:pt idx="74">
                  <c:v>7</c:v>
                </c:pt>
                <c:pt idx="75">
                  <c:v>6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82A9234C-A11D-42B9-A6ED-425A9D585E84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F78970C4-1893-4FC8-952B-7D4AA213FD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489EAC86-93A2-4350-8193-C339230B6D2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A9E526A1-C851-4D36-906B-1387A98353B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E50990-3F2A-4AB8-B02F-739C853166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934A248-E114-4647-B8AD-134A22AE4B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B1CAB2-0FDC-487E-8E32-0EDF76F38E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55C0A2C-0735-4AF3-9068-06792193D1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8270E55-54B2-4394-B3F5-F33468E531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EC97CA2-4D0D-430B-879F-2C5EC6880E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B631A5E-99F9-48CE-921C-AB457399EE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B2E118A-006E-4A2B-AC00-84E49965A5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92B0E4A-101B-4599-8951-347E8D217E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8380304-5097-4A96-9DBE-998354BBEB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9B1A5CF-4CDB-4316-87DB-5471523065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0F2210A-4A03-441E-A1E7-40D62FC54D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36B66AE-2253-40BD-B72C-B5995F4870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D02470B-A1DD-4EAF-8075-E42840FD41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08FC5E5-5B47-4252-9C65-F09CAE443E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F20CF3A-7EED-41D8-A8D4-3EEFDEEFF2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F8BFBBF-94E5-42D1-98D5-C11E2B8564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257654A-AA27-46DD-A4D9-36A5DE7AFF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F44A880-F2FA-409D-AED7-6D63A6BED0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0726C98-D41E-451A-9086-B8F213C739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73001C3-178C-4A25-BBF6-7EEF8D350C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18DBC67-ADC9-4829-9E2E-5C30E1296A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85</xdr:row>
      <xdr:rowOff>0</xdr:rowOff>
    </xdr:from>
    <xdr:to>
      <xdr:col>26</xdr:col>
      <xdr:colOff>174539</xdr:colOff>
      <xdr:row>134</xdr:row>
      <xdr:rowOff>44694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BCEE72-3378-4464-96CB-68EDF806E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26</xdr:col>
      <xdr:colOff>543205</xdr:colOff>
      <xdr:row>74</xdr:row>
      <xdr:rowOff>164387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AD052E-89FD-4C4D-99B8-AA818BFE4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118534</xdr:colOff>
      <xdr:row>27</xdr:row>
      <xdr:rowOff>33868</xdr:rowOff>
    </xdr:from>
    <xdr:to>
      <xdr:col>3</xdr:col>
      <xdr:colOff>0</xdr:colOff>
      <xdr:row>32</xdr:row>
      <xdr:rowOff>76202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C56F8EF0-FA4B-499C-B2D4-852B77BE4DFB}"/>
            </a:ext>
          </a:extLst>
        </xdr:cNvPr>
        <xdr:cNvSpPr/>
      </xdr:nvSpPr>
      <xdr:spPr>
        <a:xfrm>
          <a:off x="1329267" y="5300135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296333</xdr:colOff>
      <xdr:row>27</xdr:row>
      <xdr:rowOff>8467</xdr:rowOff>
    </xdr:from>
    <xdr:to>
      <xdr:col>0</xdr:col>
      <xdr:colOff>533400</xdr:colOff>
      <xdr:row>32</xdr:row>
      <xdr:rowOff>50801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6F93BFA7-E1AA-4F83-907E-40324263484F}"/>
            </a:ext>
          </a:extLst>
        </xdr:cNvPr>
        <xdr:cNvSpPr/>
      </xdr:nvSpPr>
      <xdr:spPr>
        <a:xfrm>
          <a:off x="296333" y="5274734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1270000</xdr:colOff>
      <xdr:row>3</xdr:row>
      <xdr:rowOff>118534</xdr:rowOff>
    </xdr:from>
    <xdr:to>
      <xdr:col>7</xdr:col>
      <xdr:colOff>67733</xdr:colOff>
      <xdr:row>6</xdr:row>
      <xdr:rowOff>25400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7ADDD033-4EB5-40EB-9D67-A24CED2A0CFF}"/>
            </a:ext>
          </a:extLst>
        </xdr:cNvPr>
        <xdr:cNvSpPr/>
      </xdr:nvSpPr>
      <xdr:spPr>
        <a:xfrm flipH="1">
          <a:off x="9702800" y="9228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1303866</xdr:colOff>
      <xdr:row>14</xdr:row>
      <xdr:rowOff>50800</xdr:rowOff>
    </xdr:from>
    <xdr:to>
      <xdr:col>7</xdr:col>
      <xdr:colOff>101599</xdr:colOff>
      <xdr:row>16</xdr:row>
      <xdr:rowOff>143933</xdr:rowOff>
    </xdr:to>
    <xdr:sp macro="" textlink="">
      <xdr:nvSpPr>
        <xdr:cNvPr id="14" name="Arrow: Chevron 13">
          <a:extLst>
            <a:ext uri="{FF2B5EF4-FFF2-40B4-BE49-F238E27FC236}">
              <a16:creationId xmlns:a16="http://schemas.microsoft.com/office/drawing/2014/main" id="{39B67876-9E33-4F84-8582-710E9299EFA2}"/>
            </a:ext>
          </a:extLst>
        </xdr:cNvPr>
        <xdr:cNvSpPr/>
      </xdr:nvSpPr>
      <xdr:spPr>
        <a:xfrm flipH="1">
          <a:off x="9736666" y="29040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1320799</xdr:colOff>
      <xdr:row>25</xdr:row>
      <xdr:rowOff>8467</xdr:rowOff>
    </xdr:from>
    <xdr:to>
      <xdr:col>7</xdr:col>
      <xdr:colOff>118532</xdr:colOff>
      <xdr:row>27</xdr:row>
      <xdr:rowOff>118533</xdr:rowOff>
    </xdr:to>
    <xdr:sp macro="" textlink="">
      <xdr:nvSpPr>
        <xdr:cNvPr id="15" name="Arrow: Chevron 14">
          <a:extLst>
            <a:ext uri="{FF2B5EF4-FFF2-40B4-BE49-F238E27FC236}">
              <a16:creationId xmlns:a16="http://schemas.microsoft.com/office/drawing/2014/main" id="{AE21AC7A-ED81-417A-B6A9-D60F0107E4D8}"/>
            </a:ext>
          </a:extLst>
        </xdr:cNvPr>
        <xdr:cNvSpPr/>
      </xdr:nvSpPr>
      <xdr:spPr>
        <a:xfrm flipH="1">
          <a:off x="9753599" y="4919134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618067</xdr:colOff>
      <xdr:row>27</xdr:row>
      <xdr:rowOff>152400</xdr:rowOff>
    </xdr:from>
    <xdr:to>
      <xdr:col>1</xdr:col>
      <xdr:colOff>339133</xdr:colOff>
      <xdr:row>29</xdr:row>
      <xdr:rowOff>134099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D162E-407A-4602-9F5F-046481F39D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618067" y="5418667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150423</xdr:colOff>
      <xdr:row>0</xdr:row>
      <xdr:rowOff>0</xdr:rowOff>
    </xdr:from>
    <xdr:to>
      <xdr:col>27</xdr:col>
      <xdr:colOff>490874</xdr:colOff>
      <xdr:row>52</xdr:row>
      <xdr:rowOff>20517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44D64-FABB-4726-9045-CC4BE62A3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59</xdr:row>
      <xdr:rowOff>0</xdr:rowOff>
    </xdr:from>
    <xdr:to>
      <xdr:col>26</xdr:col>
      <xdr:colOff>341680</xdr:colOff>
      <xdr:row>107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598DD-DE99-41EB-83DC-6D8E7B20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660402</xdr:colOff>
      <xdr:row>31</xdr:row>
      <xdr:rowOff>42335</xdr:rowOff>
    </xdr:from>
    <xdr:to>
      <xdr:col>1</xdr:col>
      <xdr:colOff>160870</xdr:colOff>
      <xdr:row>36</xdr:row>
      <xdr:rowOff>84669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CE2279C8-E00F-4AFA-98A9-BF9A95667048}"/>
            </a:ext>
          </a:extLst>
        </xdr:cNvPr>
        <xdr:cNvSpPr/>
      </xdr:nvSpPr>
      <xdr:spPr>
        <a:xfrm>
          <a:off x="660402" y="5816602"/>
          <a:ext cx="338668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84668</xdr:colOff>
      <xdr:row>31</xdr:row>
      <xdr:rowOff>33870</xdr:rowOff>
    </xdr:from>
    <xdr:to>
      <xdr:col>6</xdr:col>
      <xdr:colOff>152402</xdr:colOff>
      <xdr:row>36</xdr:row>
      <xdr:rowOff>76204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37CB1B8-9107-4BCF-9C79-ABB1425317ED}"/>
            </a:ext>
          </a:extLst>
        </xdr:cNvPr>
        <xdr:cNvSpPr/>
      </xdr:nvSpPr>
      <xdr:spPr>
        <a:xfrm>
          <a:off x="3039535" y="5808137"/>
          <a:ext cx="3386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111854</xdr:colOff>
      <xdr:row>31</xdr:row>
      <xdr:rowOff>164285</xdr:rowOff>
    </xdr:from>
    <xdr:to>
      <xdr:col>4</xdr:col>
      <xdr:colOff>671120</xdr:colOff>
      <xdr:row>33</xdr:row>
      <xdr:rowOff>146809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16DD3-3C10-4554-A2CD-2D27332FF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345423" y="5798891"/>
          <a:ext cx="559266" cy="346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533403</xdr:colOff>
      <xdr:row>14</xdr:row>
      <xdr:rowOff>169335</xdr:rowOff>
    </xdr:from>
    <xdr:to>
      <xdr:col>8</xdr:col>
      <xdr:colOff>152402</xdr:colOff>
      <xdr:row>17</xdr:row>
      <xdr:rowOff>76201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B407B9C3-1365-4FB8-A8CA-723580AD06FE}"/>
            </a:ext>
          </a:extLst>
        </xdr:cNvPr>
        <xdr:cNvSpPr/>
      </xdr:nvSpPr>
      <xdr:spPr>
        <a:xfrm flipH="1">
          <a:off x="4030136" y="2777068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924130</xdr:colOff>
      <xdr:row>0</xdr:row>
      <xdr:rowOff>180269</xdr:rowOff>
    </xdr:from>
    <xdr:to>
      <xdr:col>21</xdr:col>
      <xdr:colOff>129814</xdr:colOff>
      <xdr:row>48</xdr:row>
      <xdr:rowOff>93945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DEF0-5C32-4D17-9177-C8F83C98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6B13960-9A78-4423-9B75-FBE838CC78B3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E202435F-72FB-4E26-B77D-E360DCB0CB15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6A9756C0-0CE3-4FBF-AF8B-149516DAC3C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99A3A4B-AC23-4C12-A72C-E51E72F70787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E6037E2E-D248-4C9B-B395-A2CC43E9B4A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E7B9142-1F6F-41F8-B9CE-5B2B81545DF5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8F35C323-4F2E-44F9-B34D-F35223DC9097}"/>
              </a:ext>
            </a:extLst>
          </xdr:cNvPr>
          <xdr:cNvSpPr/>
        </xdr:nvSpPr>
        <xdr:spPr>
          <a:xfrm>
            <a:off x="340469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2E230E3E-AB87-4240-9626-EBA62E160946}"/>
              </a:ext>
            </a:extLst>
          </xdr:cNvPr>
          <xdr:cNvSpPr/>
        </xdr:nvSpPr>
        <xdr:spPr>
          <a:xfrm>
            <a:off x="1674779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55F543E-C1B6-4D44-AE63-CA5F317393F7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solidFill>
            <a:srgbClr val="FFFF99">
              <a:alpha val="23137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754A4AC9-1462-44EA-B72F-3427D829E0C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61</xdr:row>
      <xdr:rowOff>8107</xdr:rowOff>
    </xdr:from>
    <xdr:to>
      <xdr:col>3</xdr:col>
      <xdr:colOff>259403</xdr:colOff>
      <xdr:row>65</xdr:row>
      <xdr:rowOff>16213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72FCA7FE-C3E2-4C21-8D90-8338F2A8DC4A}"/>
            </a:ext>
          </a:extLst>
        </xdr:cNvPr>
        <xdr:cNvGrpSpPr/>
      </xdr:nvGrpSpPr>
      <xdr:grpSpPr>
        <a:xfrm>
          <a:off x="0" y="11405681"/>
          <a:ext cx="3112850" cy="762000"/>
          <a:chOff x="8107" y="56671723"/>
          <a:chExt cx="3112850" cy="834958"/>
        </a:xfrm>
      </xdr:grpSpPr>
      <xdr:sp macro="" textlink="">
        <xdr:nvSpPr>
          <xdr:cNvPr id="23" name="Arrow: Up-Down 22">
            <a:extLst>
              <a:ext uri="{FF2B5EF4-FFF2-40B4-BE49-F238E27FC236}">
                <a16:creationId xmlns:a16="http://schemas.microsoft.com/office/drawing/2014/main" id="{68648536-A260-4B25-A23F-E08052F5D84E}"/>
              </a:ext>
            </a:extLst>
          </xdr:cNvPr>
          <xdr:cNvSpPr/>
        </xdr:nvSpPr>
        <xdr:spPr>
          <a:xfrm>
            <a:off x="340469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Arrow: Up-Down 23">
            <a:extLst>
              <a:ext uri="{FF2B5EF4-FFF2-40B4-BE49-F238E27FC236}">
                <a16:creationId xmlns:a16="http://schemas.microsoft.com/office/drawing/2014/main" id="{DD2AF5AD-0253-4F6F-A766-1549928F042F}"/>
              </a:ext>
            </a:extLst>
          </xdr:cNvPr>
          <xdr:cNvSpPr/>
        </xdr:nvSpPr>
        <xdr:spPr>
          <a:xfrm>
            <a:off x="1674779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62051F74-AC2B-4CE5-BEFC-CBED84C7E6B1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solidFill>
            <a:srgbClr val="FFFF99">
              <a:alpha val="23137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Plus Sign 25">
            <a:extLst>
              <a:ext uri="{FF2B5EF4-FFF2-40B4-BE49-F238E27FC236}">
                <a16:creationId xmlns:a16="http://schemas.microsoft.com/office/drawing/2014/main" id="{01A0E0FF-8BC7-46B5-B384-C3276CBDD170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C7" sqref="C7"/>
    </sheetView>
  </sheetViews>
  <sheetFormatPr defaultRowHeight="14.4" x14ac:dyDescent="0.3"/>
  <cols>
    <col min="1" max="1" width="37.33203125" style="3" customWidth="1"/>
    <col min="2" max="2" width="42" style="3" customWidth="1"/>
    <col min="3" max="3" width="61.88671875" style="3" customWidth="1"/>
    <col min="4" max="4" width="18.6640625" customWidth="1"/>
    <col min="5" max="5" width="19.77734375" customWidth="1"/>
  </cols>
  <sheetData>
    <row r="1" spans="1:3" x14ac:dyDescent="0.3">
      <c r="A1" s="24" t="s">
        <v>119</v>
      </c>
      <c r="B1" s="24" t="s">
        <v>101</v>
      </c>
      <c r="C1" s="24" t="s">
        <v>123</v>
      </c>
    </row>
    <row r="2" spans="1:3" x14ac:dyDescent="0.3">
      <c r="A2" s="93" t="s">
        <v>78</v>
      </c>
      <c r="B2" s="93" t="s">
        <v>79</v>
      </c>
      <c r="C2" s="23" t="s">
        <v>124</v>
      </c>
    </row>
  </sheetData>
  <sheetProtection sheet="1" objects="1" scenarios="1"/>
  <hyperlinks>
    <hyperlink ref="A2" r:id="rId1" xr:uid="{00000000-0004-0000-0000-000000000000}"/>
    <hyperlink ref="B2" r:id="rId2" xr:uid="{00000000-0004-0000-0000-000001000000}"/>
    <hyperlink ref="C2" r:id="rId3" xr:uid="{5766DACD-E271-4D41-B3CE-5A5D5FFC309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activeCell="C10" sqref="C10"/>
    </sheetView>
  </sheetViews>
  <sheetFormatPr defaultRowHeight="14.4" x14ac:dyDescent="0.3"/>
  <cols>
    <col min="1" max="1" width="20.77734375" style="113" customWidth="1"/>
    <col min="2" max="3" width="20.77734375" style="88" customWidth="1"/>
    <col min="4" max="4" width="20.77734375" style="113" customWidth="1"/>
    <col min="5" max="5" width="19.5546875" style="114" customWidth="1"/>
  </cols>
  <sheetData>
    <row r="1" spans="1:5" s="10" customFormat="1" x14ac:dyDescent="0.3">
      <c r="A1" s="115" t="s">
        <v>73</v>
      </c>
      <c r="B1" s="92" t="s">
        <v>71</v>
      </c>
      <c r="C1" s="92" t="s">
        <v>75</v>
      </c>
      <c r="D1" s="109" t="s">
        <v>77</v>
      </c>
      <c r="E1" s="110" t="s">
        <v>130</v>
      </c>
    </row>
    <row r="2" spans="1:5" s="10" customFormat="1" x14ac:dyDescent="0.3">
      <c r="A2" s="116" t="s">
        <v>74</v>
      </c>
      <c r="B2" s="90" t="s">
        <v>72</v>
      </c>
      <c r="C2" s="90" t="s">
        <v>76</v>
      </c>
      <c r="D2" s="111">
        <v>1</v>
      </c>
      <c r="E2" s="112">
        <v>1</v>
      </c>
    </row>
    <row r="6" spans="1:5" ht="15" x14ac:dyDescent="0.3">
      <c r="B6" s="91"/>
    </row>
    <row r="7" spans="1:5" ht="15" x14ac:dyDescent="0.3">
      <c r="B7" s="91"/>
    </row>
    <row r="8" spans="1:5" ht="15" x14ac:dyDescent="0.3">
      <c r="B8" s="91"/>
    </row>
    <row r="9" spans="1:5" ht="15" x14ac:dyDescent="0.3">
      <c r="B9" s="91"/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4" x14ac:dyDescent="0.3">
      <c r="A1" s="117" t="s">
        <v>97</v>
      </c>
      <c r="B1" s="117" t="s">
        <v>99</v>
      </c>
      <c r="C1" s="117" t="s">
        <v>98</v>
      </c>
      <c r="D1" s="117" t="s">
        <v>100</v>
      </c>
    </row>
    <row r="2" spans="1:4" x14ac:dyDescent="0.3">
      <c r="A2" s="118">
        <v>-10</v>
      </c>
      <c r="B2" s="119">
        <v>-10</v>
      </c>
      <c r="C2" s="119">
        <v>10</v>
      </c>
      <c r="D2" s="120">
        <v>10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F84"/>
  <sheetViews>
    <sheetView tabSelected="1" zoomScale="90" zoomScaleNormal="90" workbookViewId="0">
      <pane xSplit="4" topLeftCell="H1" activePane="topRight" state="frozen"/>
      <selection pane="topRight" activeCell="I1" sqref="I1:AC1"/>
    </sheetView>
  </sheetViews>
  <sheetFormatPr defaultColWidth="9.109375" defaultRowHeight="14.4" x14ac:dyDescent="0.3"/>
  <cols>
    <col min="1" max="1" width="12.21875" style="19" customWidth="1"/>
    <col min="2" max="2" width="5.44140625" style="50" customWidth="1"/>
    <col min="3" max="3" width="5.6640625" style="50" customWidth="1"/>
    <col min="4" max="4" width="9.21875" style="74" customWidth="1"/>
    <col min="5" max="5" width="54.21875" style="7" bestFit="1" customWidth="1"/>
    <col min="6" max="6" width="36.21875" style="7" bestFit="1" customWidth="1"/>
    <col min="7" max="7" width="20" style="7" bestFit="1" customWidth="1"/>
    <col min="8" max="8" width="9.109375" style="7"/>
    <col min="9" max="12" width="8.77734375" style="17" customWidth="1"/>
    <col min="13" max="20" width="8.77734375" style="7" customWidth="1"/>
    <col min="21" max="21" width="10.5546875" style="7" customWidth="1"/>
    <col min="22" max="26" width="8.77734375" style="7" customWidth="1"/>
    <col min="27" max="28" width="8.77734375" style="11" customWidth="1"/>
    <col min="29" max="29" width="8.77734375" style="12" customWidth="1"/>
    <col min="30" max="30" width="13.21875" style="12" customWidth="1"/>
    <col min="31" max="31" width="24.21875" style="105" customWidth="1"/>
    <col min="32" max="32" width="164.44140625" style="105" customWidth="1"/>
    <col min="33" max="16384" width="9.109375" style="7"/>
  </cols>
  <sheetData>
    <row r="1" spans="1:32" s="19" customFormat="1" ht="34.200000000000003" customHeight="1" thickBot="1" x14ac:dyDescent="0.35">
      <c r="A1" s="94" t="s">
        <v>0</v>
      </c>
      <c r="B1" s="106" t="s">
        <v>95</v>
      </c>
      <c r="C1" s="106" t="s">
        <v>96</v>
      </c>
      <c r="D1" s="107" t="s">
        <v>68</v>
      </c>
      <c r="E1" s="95" t="s">
        <v>1</v>
      </c>
      <c r="F1" s="96" t="s">
        <v>2</v>
      </c>
      <c r="G1" s="96" t="s">
        <v>3</v>
      </c>
      <c r="I1" s="164" t="s">
        <v>128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6"/>
      <c r="AD1" s="35"/>
      <c r="AE1" s="103" t="s">
        <v>123</v>
      </c>
      <c r="AF1" s="103" t="s">
        <v>129</v>
      </c>
    </row>
    <row r="2" spans="1:32" x14ac:dyDescent="0.3">
      <c r="A2" s="13" t="s">
        <v>5</v>
      </c>
      <c r="B2" s="50" cm="1">
        <f t="array" ref="B2">INDEX(Paths!$AB$1:$AB$441,  MATCH(INDEX($A:$A,ROW()),  Paths!$Z$1:$Z$441,0),1)</f>
        <v>0</v>
      </c>
      <c r="C2" s="50" cm="1">
        <f t="array" ref="C2">INDEX(Paths!$AA$1:$AA$441,   MATCH(INDEX($A:$A,ROW()),  Paths!$Z$1:$Z$441,  0),  1)</f>
        <v>0</v>
      </c>
      <c r="D2" s="74" t="str" cm="1">
        <f t="array" ref="D2">"["&amp;IF(INDEX($B:$B,ROW())="",0,INDEX($B:$B,ROW()))&amp;","&amp;IF(INDEX($C:$C,ROW())="",0,INDEX($C:$C,ROW()))&amp;"]"</f>
        <v>[0,0]</v>
      </c>
      <c r="E2" s="15" t="s">
        <v>94</v>
      </c>
      <c r="F2" s="16" t="s">
        <v>6</v>
      </c>
      <c r="G2" s="14"/>
      <c r="I2" s="30" t="s">
        <v>109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7" t="s">
        <v>108</v>
      </c>
      <c r="AD2" s="14"/>
      <c r="AE2" s="104"/>
      <c r="AF2" s="104"/>
    </row>
    <row r="3" spans="1:32" x14ac:dyDescent="0.3">
      <c r="A3" s="13" t="s">
        <v>7</v>
      </c>
      <c r="B3" s="50" cm="1">
        <f t="array" ref="B3">INDEX(Paths!$AB$1:$AB$441,  MATCH(INDEX($A:$A,ROW()),  Paths!$Z$1:$Z$441,0),1)</f>
        <v>1</v>
      </c>
      <c r="C3" s="50" cm="1">
        <f t="array" ref="C3">INDEX(Paths!$AA$1:$AA$441,   MATCH(INDEX($A:$A,ROW()),  Paths!$Z$1:$Z$441,  0),  1)</f>
        <v>0</v>
      </c>
      <c r="D3" s="74" t="str" cm="1">
        <f t="array" ref="D3">"["&amp;IF(INDEX($B:$B,ROW())="",0,INDEX($B:$B,ROW()))&amp;","&amp;IF(INDEX($C:$C,ROW())="",0,INDEX($C:$C,ROW()))&amp;"]"</f>
        <v>[1,0]</v>
      </c>
      <c r="E3" s="16" t="s">
        <v>7</v>
      </c>
      <c r="F3" s="16" t="s">
        <v>8</v>
      </c>
      <c r="G3" s="14"/>
      <c r="I3" s="3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9"/>
      <c r="AD3" s="14"/>
      <c r="AE3" s="104"/>
      <c r="AF3" s="104"/>
    </row>
    <row r="4" spans="1:32" x14ac:dyDescent="0.3">
      <c r="A4" s="13" t="s">
        <v>9</v>
      </c>
      <c r="B4" s="50" cm="1">
        <f t="array" ref="B4">INDEX(Paths!$AB$1:$AB$441,  MATCH(INDEX($A:$A,ROW()),  Paths!$Z$1:$Z$441,0),1)</f>
        <v>2</v>
      </c>
      <c r="C4" s="50" cm="1">
        <f t="array" ref="C4">INDEX(Paths!$AA$1:$AA$441,   MATCH(INDEX($A:$A,ROW()),  Paths!$Z$1:$Z$441,  0),  1)</f>
        <v>0</v>
      </c>
      <c r="D4" s="74" t="str" cm="1">
        <f t="array" ref="D4">"["&amp;IF(INDEX($B:$B,ROW())="",0,INDEX($B:$B,ROW()))&amp;","&amp;IF(INDEX($C:$C,ROW())="",0,INDEX($C:$C,ROW()))&amp;"]"</f>
        <v>[2,0]</v>
      </c>
      <c r="E4" s="16" t="s">
        <v>80</v>
      </c>
      <c r="F4" s="16" t="s">
        <v>10</v>
      </c>
      <c r="G4" s="14"/>
      <c r="I4" s="31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  <c r="AD4" s="14"/>
      <c r="AE4" s="104"/>
      <c r="AF4" s="104"/>
    </row>
    <row r="5" spans="1:32" x14ac:dyDescent="0.3">
      <c r="A5" s="13" t="s">
        <v>11</v>
      </c>
      <c r="B5" s="50" cm="1">
        <f t="array" ref="B5">INDEX(Paths!$AB$1:$AB$441,  MATCH(INDEX($A:$A,ROW()),  Paths!$Z$1:$Z$441,0),1)</f>
        <v>3</v>
      </c>
      <c r="C5" s="50" cm="1">
        <f t="array" ref="C5">INDEX(Paths!$AA$1:$AA$441,   MATCH(INDEX($A:$A,ROW()),  Paths!$Z$1:$Z$441,  0),  1)</f>
        <v>0</v>
      </c>
      <c r="D5" s="74" t="str" cm="1">
        <f t="array" ref="D5">"["&amp;IF(INDEX($B:$B,ROW())="",0,INDEX($B:$B,ROW()))&amp;","&amp;IF(INDEX($C:$C,ROW())="",0,INDEX($C:$C,ROW()))&amp;"]"</f>
        <v>[3,0]</v>
      </c>
      <c r="E5" s="16" t="s">
        <v>11</v>
      </c>
      <c r="F5" s="16" t="s">
        <v>12</v>
      </c>
      <c r="G5" s="14"/>
      <c r="I5" s="3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9"/>
      <c r="AD5" s="14"/>
      <c r="AE5" s="104"/>
      <c r="AF5" s="104"/>
    </row>
    <row r="6" spans="1:32" x14ac:dyDescent="0.3">
      <c r="A6" s="13" t="s">
        <v>13</v>
      </c>
      <c r="B6" s="50" cm="1">
        <f t="array" ref="B6">INDEX(Paths!$AB$1:$AB$441,  MATCH(INDEX($A:$A,ROW()),  Paths!$Z$1:$Z$441,0),1)</f>
        <v>1</v>
      </c>
      <c r="C6" s="50" cm="1">
        <f t="array" ref="C6">INDEX(Paths!$AA$1:$AA$441,   MATCH(INDEX($A:$A,ROW()),  Paths!$Z$1:$Z$441,  0),  1)</f>
        <v>1</v>
      </c>
      <c r="D6" s="74" t="str" cm="1">
        <f t="array" ref="D6">"["&amp;IF(INDEX($B:$B,ROW())="",0,INDEX($B:$B,ROW()))&amp;","&amp;IF(INDEX($C:$C,ROW())="",0,INDEX($C:$C,ROW()))&amp;"]"</f>
        <v>[1,1]</v>
      </c>
      <c r="E6" s="15" t="s">
        <v>81</v>
      </c>
      <c r="F6" s="16" t="s">
        <v>14</v>
      </c>
      <c r="G6" s="14" t="s">
        <v>15</v>
      </c>
      <c r="I6" s="31"/>
      <c r="J6" s="28"/>
      <c r="K6" s="28"/>
      <c r="L6" s="28"/>
      <c r="M6" s="28"/>
      <c r="N6" s="28"/>
      <c r="O6" s="28"/>
      <c r="P6" s="28"/>
      <c r="Q6" s="28"/>
      <c r="R6" s="28"/>
      <c r="S6" s="28"/>
      <c r="T6" s="28" t="s">
        <v>28</v>
      </c>
      <c r="U6" s="28"/>
      <c r="V6" s="28" t="s">
        <v>65</v>
      </c>
      <c r="W6" s="28"/>
      <c r="X6" s="28"/>
      <c r="Y6" s="28"/>
      <c r="Z6" s="28"/>
      <c r="AA6" s="28"/>
      <c r="AB6" s="28"/>
      <c r="AC6" s="29"/>
      <c r="AD6" s="14"/>
      <c r="AE6" s="104"/>
      <c r="AF6" s="104"/>
    </row>
    <row r="7" spans="1:32" x14ac:dyDescent="0.3">
      <c r="A7" s="13" t="s">
        <v>16</v>
      </c>
      <c r="B7" s="50" cm="1">
        <f t="array" ref="B7">INDEX(Paths!$AB$1:$AB$441,  MATCH(INDEX($A:$A,ROW()),  Paths!$Z$1:$Z$441,0),1)</f>
        <v>1</v>
      </c>
      <c r="C7" s="50" cm="1">
        <f t="array" ref="C7">INDEX(Paths!$AA$1:$AA$441,   MATCH(INDEX($A:$A,ROW()),  Paths!$Z$1:$Z$441,  0),  1)</f>
        <v>2</v>
      </c>
      <c r="D7" s="74" t="str" cm="1">
        <f t="array" ref="D7">"["&amp;IF(INDEX($B:$B,ROW())="",0,INDEX($B:$B,ROW()))&amp;","&amp;IF(INDEX($C:$C,ROW())="",0,INDEX($C:$C,ROW()))&amp;"]"</f>
        <v>[1,2]</v>
      </c>
      <c r="E7" s="15" t="s">
        <v>82</v>
      </c>
      <c r="F7" s="16" t="s">
        <v>17</v>
      </c>
      <c r="G7" s="14" t="s">
        <v>18</v>
      </c>
      <c r="I7" s="31"/>
      <c r="J7" s="28"/>
      <c r="K7" s="28"/>
      <c r="L7" s="28"/>
      <c r="M7" s="28"/>
      <c r="N7" s="28"/>
      <c r="O7" s="28"/>
      <c r="P7" s="28"/>
      <c r="Q7" s="28"/>
      <c r="R7" s="28"/>
      <c r="S7" s="28"/>
      <c r="T7" s="28" t="s">
        <v>25</v>
      </c>
      <c r="U7" s="28"/>
      <c r="V7" s="28" t="s">
        <v>62</v>
      </c>
      <c r="W7" s="28"/>
      <c r="X7" s="28"/>
      <c r="Y7" s="28"/>
      <c r="Z7" s="28"/>
      <c r="AA7" s="28"/>
      <c r="AB7" s="28"/>
      <c r="AC7" s="29"/>
      <c r="AD7" s="14"/>
      <c r="AE7" s="104"/>
      <c r="AF7" s="104"/>
    </row>
    <row r="8" spans="1:32" x14ac:dyDescent="0.3">
      <c r="A8" s="13" t="s">
        <v>19</v>
      </c>
      <c r="B8" s="50" cm="1">
        <f t="array" ref="B8">INDEX(Paths!$AB$1:$AB$441,  MATCH(INDEX($A:$A,ROW()),  Paths!$Z$1:$Z$441,0),1)</f>
        <v>1</v>
      </c>
      <c r="C8" s="50" cm="1">
        <f t="array" ref="C8">INDEX(Paths!$AA$1:$AA$441,   MATCH(INDEX($A:$A,ROW()),  Paths!$Z$1:$Z$441,  0),  1)</f>
        <v>3</v>
      </c>
      <c r="D8" s="74" t="str" cm="1">
        <f t="array" ref="D8">"["&amp;IF(INDEX($B:$B,ROW())="",0,INDEX($B:$B,ROW()))&amp;","&amp;IF(INDEX($C:$C,ROW())="",0,INDEX($C:$C,ROW()))&amp;"]"</f>
        <v>[1,3]</v>
      </c>
      <c r="E8" s="15" t="s">
        <v>83</v>
      </c>
      <c r="F8" s="16" t="s">
        <v>20</v>
      </c>
      <c r="G8" s="14" t="s">
        <v>21</v>
      </c>
      <c r="I8" s="31"/>
      <c r="J8" s="28"/>
      <c r="K8" s="28"/>
      <c r="L8" s="28"/>
      <c r="M8" s="28"/>
      <c r="N8" s="28"/>
      <c r="O8" s="28"/>
      <c r="P8" s="28"/>
      <c r="Q8" s="28"/>
      <c r="R8" s="28"/>
      <c r="S8" s="28"/>
      <c r="T8" s="28" t="s">
        <v>22</v>
      </c>
      <c r="U8" s="28"/>
      <c r="V8" s="28" t="s">
        <v>59</v>
      </c>
      <c r="W8" s="28"/>
      <c r="X8" s="28"/>
      <c r="Y8" s="28"/>
      <c r="Z8" s="28"/>
      <c r="AA8" s="28"/>
      <c r="AB8" s="28"/>
      <c r="AC8" s="29"/>
      <c r="AD8" s="14"/>
      <c r="AE8" s="104"/>
      <c r="AF8" s="104"/>
    </row>
    <row r="9" spans="1:32" x14ac:dyDescent="0.3">
      <c r="A9" s="13" t="s">
        <v>22</v>
      </c>
      <c r="B9" s="50" cm="1">
        <f t="array" ref="B9">INDEX(Paths!$AB$1:$AB$441,  MATCH(INDEX($A:$A,ROW()),  Paths!$Z$1:$Z$441,0),1)</f>
        <v>1</v>
      </c>
      <c r="C9" s="50" cm="1">
        <f t="array" ref="C9">INDEX(Paths!$AA$1:$AA$441,   MATCH(INDEX($A:$A,ROW()),  Paths!$Z$1:$Z$441,  0),  1)</f>
        <v>4</v>
      </c>
      <c r="D9" s="74" t="str" cm="1">
        <f t="array" ref="D9">"["&amp;IF(INDEX($B:$B,ROW())="",0,INDEX($B:$B,ROW()))&amp;","&amp;IF(INDEX($C:$C,ROW())="",0,INDEX($C:$C,ROW()))&amp;"]"</f>
        <v>[1,4]</v>
      </c>
      <c r="E9" s="15" t="s">
        <v>84</v>
      </c>
      <c r="F9" s="16" t="s">
        <v>23</v>
      </c>
      <c r="G9" s="14" t="s">
        <v>24</v>
      </c>
      <c r="I9" s="31"/>
      <c r="J9" s="28"/>
      <c r="K9" s="28"/>
      <c r="L9" s="28"/>
      <c r="M9" s="28"/>
      <c r="N9" s="28"/>
      <c r="O9" s="28"/>
      <c r="P9" s="28"/>
      <c r="Q9" s="28"/>
      <c r="R9" s="28"/>
      <c r="S9" s="28"/>
      <c r="T9" s="28" t="s">
        <v>19</v>
      </c>
      <c r="U9" s="28"/>
      <c r="V9" s="28" t="s">
        <v>56</v>
      </c>
      <c r="W9" s="28"/>
      <c r="X9" s="28"/>
      <c r="Y9" s="28"/>
      <c r="Z9" s="28"/>
      <c r="AA9" s="28"/>
      <c r="AB9" s="28"/>
      <c r="AC9" s="29"/>
      <c r="AD9" s="14"/>
      <c r="AE9" s="104"/>
      <c r="AF9" s="104"/>
    </row>
    <row r="10" spans="1:32" x14ac:dyDescent="0.3">
      <c r="A10" s="13" t="s">
        <v>25</v>
      </c>
      <c r="B10" s="50" cm="1">
        <f t="array" ref="B10">INDEX(Paths!$AB$1:$AB$441,  MATCH(INDEX($A:$A,ROW()),  Paths!$Z$1:$Z$441,0),1)</f>
        <v>1</v>
      </c>
      <c r="C10" s="50" cm="1">
        <f t="array" ref="C10">INDEX(Paths!$AA$1:$AA$441,   MATCH(INDEX($A:$A,ROW()),  Paths!$Z$1:$Z$441,  0),  1)</f>
        <v>5</v>
      </c>
      <c r="D10" s="74" t="str" cm="1">
        <f t="array" ref="D10">"["&amp;IF(INDEX($B:$B,ROW())="",0,INDEX($B:$B,ROW()))&amp;","&amp;IF(INDEX($C:$C,ROW())="",0,INDEX($C:$C,ROW()))&amp;"]"</f>
        <v>[1,5]</v>
      </c>
      <c r="E10" s="15" t="s">
        <v>85</v>
      </c>
      <c r="F10" s="16" t="s">
        <v>26</v>
      </c>
      <c r="G10" s="14" t="s">
        <v>27</v>
      </c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 t="s">
        <v>16</v>
      </c>
      <c r="U10" s="28"/>
      <c r="V10" s="28" t="s">
        <v>52</v>
      </c>
      <c r="W10" s="28"/>
      <c r="X10" s="28"/>
      <c r="Y10" s="28"/>
      <c r="Z10" s="28"/>
      <c r="AA10" s="28"/>
      <c r="AB10" s="28"/>
      <c r="AC10" s="29"/>
      <c r="AD10" s="14"/>
      <c r="AE10" s="104"/>
      <c r="AF10" s="104"/>
    </row>
    <row r="11" spans="1:32" x14ac:dyDescent="0.3">
      <c r="A11" s="13" t="s">
        <v>28</v>
      </c>
      <c r="B11" s="50" cm="1">
        <f t="array" ref="B11">INDEX(Paths!$AB$1:$AB$441,  MATCH(INDEX($A:$A,ROW()),  Paths!$Z$1:$Z$441,0),1)</f>
        <v>1</v>
      </c>
      <c r="C11" s="50" cm="1">
        <f t="array" ref="C11">INDEX(Paths!$AA$1:$AA$441,   MATCH(INDEX($A:$A,ROW()),  Paths!$Z$1:$Z$441,  0),  1)</f>
        <v>6</v>
      </c>
      <c r="D11" s="74" t="str" cm="1">
        <f t="array" ref="D11">"["&amp;IF(INDEX($B:$B,ROW())="",0,INDEX($B:$B,ROW()))&amp;","&amp;IF(INDEX($C:$C,ROW())="",0,INDEX($C:$C,ROW()))&amp;"]"</f>
        <v>[1,6]</v>
      </c>
      <c r="E11" s="15" t="s">
        <v>86</v>
      </c>
      <c r="F11" s="16" t="s">
        <v>29</v>
      </c>
      <c r="G11" s="14" t="s">
        <v>30</v>
      </c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 t="s">
        <v>13</v>
      </c>
      <c r="U11" s="28"/>
      <c r="V11" s="28" t="s">
        <v>49</v>
      </c>
      <c r="W11" s="28"/>
      <c r="X11" s="28"/>
      <c r="Y11" s="28"/>
      <c r="Z11" s="28"/>
      <c r="AA11" s="28"/>
      <c r="AB11" s="28"/>
      <c r="AC11" s="29"/>
      <c r="AD11" s="14"/>
      <c r="AE11" s="104"/>
      <c r="AF11" s="104"/>
    </row>
    <row r="12" spans="1:32" x14ac:dyDescent="0.3">
      <c r="A12" s="13" t="s">
        <v>31</v>
      </c>
      <c r="B12" s="50" cm="1">
        <f t="array" ref="B12">INDEX(Paths!$AB$1:$AB$441,  MATCH(INDEX($A:$A,ROW()),  Paths!$Z$1:$Z$441,0),1)</f>
        <v>2</v>
      </c>
      <c r="C12" s="50" cm="1">
        <f t="array" ref="C12">INDEX(Paths!$AA$1:$AA$441,   MATCH(INDEX($A:$A,ROW()),  Paths!$Z$1:$Z$441,  0),  1)</f>
        <v>-1</v>
      </c>
      <c r="D12" s="74" t="str" cm="1">
        <f t="array" ref="D12">"["&amp;IF(INDEX($B:$B,ROW())="",0,INDEX($B:$B,ROW()))&amp;","&amp;IF(INDEX($C:$C,ROW())="",0,INDEX($C:$C,ROW()))&amp;"]"</f>
        <v>[2,-1]</v>
      </c>
      <c r="E12" s="15" t="s">
        <v>87</v>
      </c>
      <c r="F12" s="16" t="s">
        <v>32</v>
      </c>
      <c r="G12" s="14" t="s">
        <v>33</v>
      </c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 t="s">
        <v>5</v>
      </c>
      <c r="T12" s="28" t="s">
        <v>7</v>
      </c>
      <c r="U12" s="28" t="s">
        <v>9</v>
      </c>
      <c r="V12" s="28" t="s">
        <v>11</v>
      </c>
      <c r="W12" s="28"/>
      <c r="X12" s="28"/>
      <c r="Y12" s="28"/>
      <c r="Z12" s="28"/>
      <c r="AA12" s="28"/>
      <c r="AB12" s="28"/>
      <c r="AC12" s="29"/>
      <c r="AD12" s="14"/>
      <c r="AE12" s="104"/>
      <c r="AF12" s="104"/>
    </row>
    <row r="13" spans="1:32" x14ac:dyDescent="0.3">
      <c r="A13" s="13" t="s">
        <v>34</v>
      </c>
      <c r="B13" s="50" cm="1">
        <f t="array" ref="B13">INDEX(Paths!$AB$1:$AB$441,  MATCH(INDEX($A:$A,ROW()),  Paths!$Z$1:$Z$441,0),1)</f>
        <v>2</v>
      </c>
      <c r="C13" s="50" cm="1">
        <f t="array" ref="C13">INDEX(Paths!$AA$1:$AA$441,   MATCH(INDEX($A:$A,ROW()),  Paths!$Z$1:$Z$441,  0),  1)</f>
        <v>-2</v>
      </c>
      <c r="D13" s="74" t="str" cm="1">
        <f t="array" ref="D13">"["&amp;IF(INDEX($B:$B,ROW())="",0,INDEX($B:$B,ROW()))&amp;","&amp;IF(INDEX($C:$C,ROW())="",0,INDEX($C:$C,ROW()))&amp;"]"</f>
        <v>[2,-2]</v>
      </c>
      <c r="E13" s="15" t="s">
        <v>88</v>
      </c>
      <c r="F13" s="16" t="s">
        <v>35</v>
      </c>
      <c r="G13" s="14" t="s">
        <v>36</v>
      </c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 t="s">
        <v>31</v>
      </c>
      <c r="V13" s="28"/>
      <c r="W13" s="28"/>
      <c r="X13" s="28"/>
      <c r="Y13" s="28"/>
      <c r="Z13" s="28"/>
      <c r="AA13" s="28"/>
      <c r="AB13" s="28"/>
      <c r="AC13" s="29"/>
      <c r="AD13" s="14"/>
      <c r="AE13" s="104"/>
      <c r="AF13" s="104"/>
    </row>
    <row r="14" spans="1:32" x14ac:dyDescent="0.3">
      <c r="A14" s="13" t="s">
        <v>37</v>
      </c>
      <c r="B14" s="50" cm="1">
        <f t="array" ref="B14">INDEX(Paths!$AB$1:$AB$441,  MATCH(INDEX($A:$A,ROW()),  Paths!$Z$1:$Z$441,0),1)</f>
        <v>2</v>
      </c>
      <c r="C14" s="50" cm="1">
        <f t="array" ref="C14">INDEX(Paths!$AA$1:$AA$441,   MATCH(INDEX($A:$A,ROW()),  Paths!$Z$1:$Z$441,  0),  1)</f>
        <v>-3</v>
      </c>
      <c r="D14" s="74" t="str" cm="1">
        <f t="array" ref="D14">"["&amp;IF(INDEX($B:$B,ROW())="",0,INDEX($B:$B,ROW()))&amp;","&amp;IF(INDEX($C:$C,ROW())="",0,INDEX($C:$C,ROW()))&amp;"]"</f>
        <v>[2,-3]</v>
      </c>
      <c r="E14" s="15" t="s">
        <v>89</v>
      </c>
      <c r="F14" s="16" t="s">
        <v>38</v>
      </c>
      <c r="G14" s="14" t="s">
        <v>39</v>
      </c>
      <c r="I14" s="3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 t="s">
        <v>34</v>
      </c>
      <c r="V14" s="28"/>
      <c r="W14" s="28"/>
      <c r="X14" s="28"/>
      <c r="Y14" s="28"/>
      <c r="Z14" s="28"/>
      <c r="AA14" s="28"/>
      <c r="AB14" s="28"/>
      <c r="AC14" s="29"/>
      <c r="AD14" s="14"/>
      <c r="AE14" s="104"/>
      <c r="AF14" s="104"/>
    </row>
    <row r="15" spans="1:32" x14ac:dyDescent="0.3">
      <c r="A15" s="13" t="s">
        <v>40</v>
      </c>
      <c r="B15" s="50" cm="1">
        <f t="array" ref="B15">INDEX(Paths!$AB$1:$AB$441,  MATCH(INDEX($A:$A,ROW()),  Paths!$Z$1:$Z$441,0),1)</f>
        <v>2</v>
      </c>
      <c r="C15" s="50" cm="1">
        <f t="array" ref="C15">INDEX(Paths!$AA$1:$AA$441,   MATCH(INDEX($A:$A,ROW()),  Paths!$Z$1:$Z$441,  0),  1)</f>
        <v>-4</v>
      </c>
      <c r="D15" s="74" t="str" cm="1">
        <f t="array" ref="D15">"["&amp;IF(INDEX($B:$B,ROW())="",0,INDEX($B:$B,ROW()))&amp;","&amp;IF(INDEX($C:$C,ROW())="",0,INDEX($C:$C,ROW()))&amp;"]"</f>
        <v>[2,-4]</v>
      </c>
      <c r="E15" s="15" t="s">
        <v>90</v>
      </c>
      <c r="F15" s="16" t="s">
        <v>41</v>
      </c>
      <c r="G15" s="14" t="s">
        <v>42</v>
      </c>
      <c r="I15" s="3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 t="s">
        <v>37</v>
      </c>
      <c r="V15" s="28"/>
      <c r="W15" s="28"/>
      <c r="X15" s="28"/>
      <c r="Y15" s="28"/>
      <c r="Z15" s="28"/>
      <c r="AA15" s="28"/>
      <c r="AB15" s="28"/>
      <c r="AC15" s="29"/>
      <c r="AD15" s="14"/>
      <c r="AE15" s="104"/>
      <c r="AF15" s="104"/>
    </row>
    <row r="16" spans="1:32" x14ac:dyDescent="0.3">
      <c r="A16" s="13" t="s">
        <v>43</v>
      </c>
      <c r="B16" s="50" cm="1">
        <f t="array" ref="B16">INDEX(Paths!$AB$1:$AB$441,  MATCH(INDEX($A:$A,ROW()),  Paths!$Z$1:$Z$441,0),1)</f>
        <v>2</v>
      </c>
      <c r="C16" s="50" cm="1">
        <f t="array" ref="C16">INDEX(Paths!$AA$1:$AA$441,   MATCH(INDEX($A:$A,ROW()),  Paths!$Z$1:$Z$441,  0),  1)</f>
        <v>-5</v>
      </c>
      <c r="D16" s="74" t="str" cm="1">
        <f t="array" ref="D16">"["&amp;IF(INDEX($B:$B,ROW())="",0,INDEX($B:$B,ROW()))&amp;","&amp;IF(INDEX($C:$C,ROW())="",0,INDEX($C:$C,ROW()))&amp;"]"</f>
        <v>[2,-5]</v>
      </c>
      <c r="E16" s="15" t="s">
        <v>92</v>
      </c>
      <c r="F16" s="16" t="s">
        <v>44</v>
      </c>
      <c r="G16" s="14" t="s">
        <v>45</v>
      </c>
      <c r="I16" s="3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 t="s">
        <v>40</v>
      </c>
      <c r="V16" s="28"/>
      <c r="W16" s="28"/>
      <c r="X16" s="28"/>
      <c r="Y16" s="28"/>
      <c r="Z16" s="28"/>
      <c r="AA16" s="28"/>
      <c r="AB16" s="28"/>
      <c r="AC16" s="29"/>
      <c r="AD16" s="14"/>
      <c r="AE16" s="104"/>
      <c r="AF16" s="104"/>
    </row>
    <row r="17" spans="1:32" x14ac:dyDescent="0.3">
      <c r="A17" s="13" t="s">
        <v>46</v>
      </c>
      <c r="B17" s="50" cm="1">
        <f t="array" ref="B17">INDEX(Paths!$AB$1:$AB$441,  MATCH(INDEX($A:$A,ROW()),  Paths!$Z$1:$Z$441,0),1)</f>
        <v>2</v>
      </c>
      <c r="C17" s="50" cm="1">
        <f t="array" ref="C17">INDEX(Paths!$AA$1:$AA$441,   MATCH(INDEX($A:$A,ROW()),  Paths!$Z$1:$Z$441,  0),  1)</f>
        <v>-6</v>
      </c>
      <c r="D17" s="74" t="str" cm="1">
        <f t="array" ref="D17">"["&amp;IF(INDEX($B:$B,ROW())="",0,INDEX($B:$B,ROW()))&amp;","&amp;IF(INDEX($C:$C,ROW())="",0,INDEX($C:$C,ROW()))&amp;"]"</f>
        <v>[2,-6]</v>
      </c>
      <c r="E17" s="15" t="s">
        <v>91</v>
      </c>
      <c r="F17" s="16" t="s">
        <v>47</v>
      </c>
      <c r="G17" s="14" t="s">
        <v>48</v>
      </c>
      <c r="I17" s="3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 t="s">
        <v>43</v>
      </c>
      <c r="V17" s="28"/>
      <c r="W17" s="28"/>
      <c r="X17" s="28"/>
      <c r="Y17" s="28"/>
      <c r="Z17" s="28"/>
      <c r="AA17" s="28"/>
      <c r="AB17" s="28"/>
      <c r="AC17" s="29"/>
      <c r="AD17" s="14"/>
      <c r="AE17" s="104"/>
      <c r="AF17" s="104"/>
    </row>
    <row r="18" spans="1:32" x14ac:dyDescent="0.3">
      <c r="A18" s="13" t="s">
        <v>49</v>
      </c>
      <c r="B18" s="50" cm="1">
        <f t="array" ref="B18">INDEX(Paths!$AB$1:$AB$441,  MATCH(INDEX($A:$A,ROW()),  Paths!$Z$1:$Z$441,0),1)</f>
        <v>3</v>
      </c>
      <c r="C18" s="50" cm="1">
        <f t="array" ref="C18">INDEX(Paths!$AA$1:$AA$441,   MATCH(INDEX($A:$A,ROW()),  Paths!$Z$1:$Z$441,  0),  1)</f>
        <v>1</v>
      </c>
      <c r="D18" s="74" t="str" cm="1">
        <f t="array" ref="D18">"["&amp;IF(INDEX($B:$B,ROW())="",0,INDEX($B:$B,ROW()))&amp;","&amp;IF(INDEX($C:$C,ROW())="",0,INDEX($C:$C,ROW()))&amp;"]"</f>
        <v>[3,1]</v>
      </c>
      <c r="E18" s="15" t="s">
        <v>93</v>
      </c>
      <c r="F18" s="16" t="s">
        <v>50</v>
      </c>
      <c r="G18" s="14" t="s">
        <v>51</v>
      </c>
      <c r="I18" s="31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 t="s">
        <v>46</v>
      </c>
      <c r="V18" s="28"/>
      <c r="W18" s="28"/>
      <c r="X18" s="28"/>
      <c r="Y18" s="28"/>
      <c r="Z18" s="28"/>
      <c r="AA18" s="28"/>
      <c r="AB18" s="28"/>
      <c r="AC18" s="29"/>
      <c r="AD18" s="14"/>
      <c r="AE18" s="104"/>
      <c r="AF18" s="104"/>
    </row>
    <row r="19" spans="1:32" x14ac:dyDescent="0.3">
      <c r="A19" s="13" t="s">
        <v>52</v>
      </c>
      <c r="B19" s="50" cm="1">
        <f t="array" ref="B19">INDEX(Paths!$AB$1:$AB$441,  MATCH(INDEX($A:$A,ROW()),  Paths!$Z$1:$Z$441,0),1)</f>
        <v>3</v>
      </c>
      <c r="C19" s="50" cm="1">
        <f t="array" ref="C19">INDEX(Paths!$AA$1:$AA$441,   MATCH(INDEX($A:$A,ROW()),  Paths!$Z$1:$Z$441,  0),  1)</f>
        <v>2</v>
      </c>
      <c r="D19" s="74" t="str" cm="1">
        <f t="array" ref="D19">"["&amp;IF(INDEX($B:$B,ROW())="",0,INDEX($B:$B,ROW()))&amp;","&amp;IF(INDEX($C:$C,ROW())="",0,INDEX($C:$C,ROW()))&amp;"]"</f>
        <v>[3,2]</v>
      </c>
      <c r="E19" s="16" t="s">
        <v>53</v>
      </c>
      <c r="F19" s="16" t="s">
        <v>54</v>
      </c>
      <c r="G19" s="14" t="s">
        <v>55</v>
      </c>
      <c r="I19" s="31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  <c r="AD19" s="14"/>
      <c r="AE19" s="104"/>
      <c r="AF19" s="104"/>
    </row>
    <row r="20" spans="1:32" x14ac:dyDescent="0.3">
      <c r="A20" s="13" t="s">
        <v>56</v>
      </c>
      <c r="B20" s="50" cm="1">
        <f t="array" ref="B20">INDEX(Paths!$AB$1:$AB$441,  MATCH(INDEX($A:$A,ROW()),  Paths!$Z$1:$Z$441,0),1)</f>
        <v>3</v>
      </c>
      <c r="C20" s="50" cm="1">
        <f t="array" ref="C20">INDEX(Paths!$AA$1:$AA$441,   MATCH(INDEX($A:$A,ROW()),  Paths!$Z$1:$Z$441,  0),  1)</f>
        <v>3</v>
      </c>
      <c r="D20" s="74" t="str" cm="1">
        <f t="array" ref="D20">"["&amp;IF(INDEX($B:$B,ROW())="",0,INDEX($B:$B,ROW()))&amp;","&amp;IF(INDEX($C:$C,ROW())="",0,INDEX($C:$C,ROW()))&amp;"]"</f>
        <v>[3,3]</v>
      </c>
      <c r="E20" s="16" t="s">
        <v>57</v>
      </c>
      <c r="F20" s="16" t="s">
        <v>58</v>
      </c>
      <c r="G20" s="14" t="s">
        <v>55</v>
      </c>
      <c r="I20" s="3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9"/>
      <c r="AD20" s="14"/>
      <c r="AE20" s="104"/>
      <c r="AF20" s="104"/>
    </row>
    <row r="21" spans="1:32" x14ac:dyDescent="0.3">
      <c r="A21" s="13" t="s">
        <v>59</v>
      </c>
      <c r="B21" s="50" cm="1">
        <f t="array" ref="B21">INDEX(Paths!$AB$1:$AB$441,  MATCH(INDEX($A:$A,ROW()),  Paths!$Z$1:$Z$441,0),1)</f>
        <v>3</v>
      </c>
      <c r="C21" s="50" cm="1">
        <f t="array" ref="C21">INDEX(Paths!$AA$1:$AA$441,   MATCH(INDEX($A:$A,ROW()),  Paths!$Z$1:$Z$441,  0),  1)</f>
        <v>4</v>
      </c>
      <c r="D21" s="74" t="str" cm="1">
        <f t="array" ref="D21">"["&amp;IF(INDEX($B:$B,ROW())="",0,INDEX($B:$B,ROW()))&amp;","&amp;IF(INDEX($C:$C,ROW())="",0,INDEX($C:$C,ROW()))&amp;"]"</f>
        <v>[3,4]</v>
      </c>
      <c r="E21" s="16" t="s">
        <v>60</v>
      </c>
      <c r="F21" s="16" t="s">
        <v>61</v>
      </c>
      <c r="G21" s="14" t="s">
        <v>55</v>
      </c>
      <c r="I21" s="3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14"/>
      <c r="AE21" s="104"/>
      <c r="AF21" s="104"/>
    </row>
    <row r="22" spans="1:32" ht="15" thickBot="1" x14ac:dyDescent="0.35">
      <c r="A22" s="13" t="s">
        <v>62</v>
      </c>
      <c r="B22" s="50" cm="1">
        <f t="array" ref="B22">INDEX(Paths!$AB$1:$AB$441,  MATCH(INDEX($A:$A,ROW()),  Paths!$Z$1:$Z$441,0),1)</f>
        <v>3</v>
      </c>
      <c r="C22" s="50" cm="1">
        <f t="array" ref="C22">INDEX(Paths!$AA$1:$AA$441,   MATCH(INDEX($A:$A,ROW()),  Paths!$Z$1:$Z$441,  0),  1)</f>
        <v>5</v>
      </c>
      <c r="D22" s="74" t="str" cm="1">
        <f t="array" ref="D22">"["&amp;IF(INDEX($B:$B,ROW())="",0,INDEX($B:$B,ROW()))&amp;","&amp;IF(INDEX($C:$C,ROW())="",0,INDEX($C:$C,ROW()))&amp;"]"</f>
        <v>[3,5]</v>
      </c>
      <c r="E22" s="16" t="s">
        <v>63</v>
      </c>
      <c r="F22" s="16" t="s">
        <v>64</v>
      </c>
      <c r="G22" s="14" t="s">
        <v>55</v>
      </c>
      <c r="I22" s="32" t="s">
        <v>107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 t="s">
        <v>106</v>
      </c>
      <c r="AD22" s="14"/>
      <c r="AE22" s="104"/>
      <c r="AF22" s="104"/>
    </row>
    <row r="23" spans="1:32" x14ac:dyDescent="0.3">
      <c r="A23" s="13" t="s">
        <v>65</v>
      </c>
      <c r="B23" s="50" cm="1">
        <f t="array" ref="B23">INDEX(Paths!$AB$1:$AB$441,  MATCH(INDEX($A:$A,ROW()),  Paths!$Z$1:$Z$441,0),1)</f>
        <v>3</v>
      </c>
      <c r="C23" s="50" cm="1">
        <f t="array" ref="C23">INDEX(Paths!$AA$1:$AA$441,   MATCH(INDEX($A:$A,ROW()),  Paths!$Z$1:$Z$441,  0),  1)</f>
        <v>6</v>
      </c>
      <c r="D23" s="74" t="str" cm="1">
        <f t="array" ref="D23">"["&amp;IF(INDEX($B:$B,ROW())="",0,INDEX($B:$B,ROW()))&amp;","&amp;IF(INDEX($C:$C,ROW())="",0,INDEX($C:$C,ROW()))&amp;"]"</f>
        <v>[3,6]</v>
      </c>
      <c r="E23" s="16" t="s">
        <v>66</v>
      </c>
      <c r="F23" s="16" t="s">
        <v>67</v>
      </c>
      <c r="G23" s="14" t="s">
        <v>55</v>
      </c>
      <c r="I23" s="10"/>
      <c r="J23" s="10"/>
      <c r="K23" s="10"/>
      <c r="L23" s="10"/>
      <c r="AD23" s="14"/>
      <c r="AE23" s="104"/>
      <c r="AF23" s="104"/>
    </row>
    <row r="24" spans="1:32" x14ac:dyDescent="0.3">
      <c r="A24" s="18" t="s">
        <v>107</v>
      </c>
      <c r="B24" s="50" cm="1">
        <f t="array" ref="B24">INDEX(Paths!$AB$1:$AB$441,  MATCH(INDEX($A:$A,ROW()),  Paths!$Z$1:$Z$441,0),1)</f>
        <v>-10</v>
      </c>
      <c r="C24" s="50" cm="1">
        <f t="array" ref="C24">INDEX(Paths!$AA$1:$AA$441,   MATCH(INDEX($A:$A,ROW()),  Paths!$Z$1:$Z$441,  0),  1)</f>
        <v>-10</v>
      </c>
      <c r="D24" s="74" t="str" cm="1">
        <f t="array" ref="D24">"["&amp;IF(INDEX($B:$B,ROW())="",0,INDEX($B:$B,ROW()))&amp;","&amp;IF(INDEX($C:$C,ROW())="",0,INDEX($C:$C,ROW()))&amp;"]"</f>
        <v>[-10,-10]</v>
      </c>
      <c r="I24" s="10"/>
      <c r="J24" s="10"/>
      <c r="K24" s="10"/>
      <c r="L24" s="10"/>
      <c r="AD24" s="14"/>
    </row>
    <row r="25" spans="1:32" x14ac:dyDescent="0.3">
      <c r="A25" s="18" t="s">
        <v>106</v>
      </c>
      <c r="B25" s="50" cm="1">
        <f t="array" ref="B25">INDEX(Paths!$AB$1:$AB$441,  MATCH(INDEX($A:$A,ROW()),  Paths!$Z$1:$Z$441,0),1)</f>
        <v>10</v>
      </c>
      <c r="C25" s="50" cm="1">
        <f t="array" ref="C25">INDEX(Paths!$AA$1:$AA$441,   MATCH(INDEX($A:$A,ROW()),  Paths!$Z$1:$Z$441,  0),  1)</f>
        <v>-10</v>
      </c>
      <c r="D25" s="74" t="str" cm="1">
        <f t="array" ref="D25">"["&amp;IF(INDEX($B:$B,ROW())="",0,INDEX($B:$B,ROW()))&amp;","&amp;IF(INDEX($C:$C,ROW())="",0,INDEX($C:$C,ROW()))&amp;"]"</f>
        <v>[10,-10]</v>
      </c>
      <c r="I25" s="10"/>
      <c r="J25" s="10"/>
      <c r="K25" s="10"/>
      <c r="L25" s="10"/>
    </row>
    <row r="26" spans="1:32" x14ac:dyDescent="0.3">
      <c r="A26" s="18" t="s">
        <v>108</v>
      </c>
      <c r="B26" s="50" cm="1">
        <f t="array" ref="B26">INDEX(Paths!$AB$1:$AB$441,  MATCH(INDEX($A:$A,ROW()),  Paths!$Z$1:$Z$441,0),1)</f>
        <v>10</v>
      </c>
      <c r="C26" s="50" cm="1">
        <f t="array" ref="C26">INDEX(Paths!$AA$1:$AA$441,   MATCH(INDEX($A:$A,ROW()),  Paths!$Z$1:$Z$441,  0),  1)</f>
        <v>10</v>
      </c>
      <c r="D26" s="74" t="str" cm="1">
        <f t="array" ref="D26">"["&amp;IF(INDEX($B:$B,ROW())="",0,INDEX($B:$B,ROW()))&amp;","&amp;IF(INDEX($C:$C,ROW())="",0,INDEX($C:$C,ROW()))&amp;"]"</f>
        <v>[10,10]</v>
      </c>
      <c r="I26" s="10"/>
      <c r="J26" s="10"/>
      <c r="K26" s="10"/>
      <c r="L26" s="10"/>
    </row>
    <row r="27" spans="1:32" ht="13.2" x14ac:dyDescent="0.3">
      <c r="A27" s="18" t="s">
        <v>109</v>
      </c>
      <c r="B27" s="50" cm="1">
        <f t="array" ref="B27">INDEX(Paths!$AB$1:$AB$441,  MATCH(INDEX($A:$A,ROW()),  Paths!$Z$1:$Z$441,0),1)</f>
        <v>-10</v>
      </c>
      <c r="C27" s="50" cm="1">
        <f t="array" ref="C27">INDEX(Paths!$AA$1:$AA$441,   MATCH(INDEX($A:$A,ROW()),  Paths!$Z$1:$Z$441,  0),  1)</f>
        <v>10</v>
      </c>
      <c r="D27" s="74" t="str" cm="1">
        <f t="array" ref="D27">"["&amp;IF(INDEX($B:$B,ROW())="",0,INDEX($B:$B,ROW()))&amp;","&amp;IF(INDEX($C:$C,ROW())="",0,INDEX($C:$C,ROW()))&amp;"]"</f>
        <v>[-10,10]</v>
      </c>
      <c r="H27" s="141"/>
      <c r="I27" s="7"/>
      <c r="J27" s="7"/>
      <c r="K27" s="7"/>
      <c r="L27" s="7"/>
    </row>
    <row r="28" spans="1:32" x14ac:dyDescent="0.3">
      <c r="A28" s="18"/>
      <c r="H28" s="141"/>
    </row>
    <row r="29" spans="1:32" x14ac:dyDescent="0.3">
      <c r="A29" s="18"/>
      <c r="H29" s="25"/>
    </row>
    <row r="30" spans="1:32" x14ac:dyDescent="0.3">
      <c r="A30" s="7"/>
      <c r="H30" s="25"/>
    </row>
    <row r="31" spans="1:32" x14ac:dyDescent="0.3">
      <c r="A31" s="7"/>
    </row>
    <row r="32" spans="1:32" x14ac:dyDescent="0.3">
      <c r="A32" s="7"/>
    </row>
    <row r="33" spans="1:30" x14ac:dyDescent="0.3">
      <c r="A33" s="7"/>
    </row>
    <row r="34" spans="1:30" x14ac:dyDescent="0.3">
      <c r="A34" s="7"/>
    </row>
    <row r="35" spans="1:30" x14ac:dyDescent="0.3">
      <c r="A35" s="7"/>
    </row>
    <row r="36" spans="1:30" x14ac:dyDescent="0.3">
      <c r="A36" s="7"/>
    </row>
    <row r="37" spans="1:30" x14ac:dyDescent="0.3">
      <c r="A37" s="7"/>
    </row>
    <row r="38" spans="1:30" x14ac:dyDescent="0.3">
      <c r="A38" s="7"/>
    </row>
    <row r="39" spans="1:30" x14ac:dyDescent="0.3">
      <c r="A39" s="7"/>
    </row>
    <row r="40" spans="1:30" x14ac:dyDescent="0.3">
      <c r="AD40" s="14"/>
    </row>
    <row r="41" spans="1:30" x14ac:dyDescent="0.3">
      <c r="AD41" s="14"/>
    </row>
    <row r="84" spans="19:19" ht="24.6" x14ac:dyDescent="0.3">
      <c r="S84" s="20" t="s">
        <v>115</v>
      </c>
    </row>
  </sheetData>
  <mergeCells count="1">
    <mergeCell ref="I1:AC1"/>
  </mergeCells>
  <phoneticPr fontId="6" type="noConversion"/>
  <conditionalFormatting sqref="A42:A1048576 A1:A39">
    <cfRule type="duplicateValues" dxfId="18" priority="40"/>
  </conditionalFormatting>
  <conditionalFormatting sqref="A42:A1048576 A1:A29">
    <cfRule type="duplicateValues" dxfId="17" priority="51"/>
  </conditionalFormatting>
  <conditionalFormatting sqref="I2:AC22">
    <cfRule type="duplicateValues" dxfId="16" priority="4"/>
    <cfRule type="expression" dxfId="15" priority="5">
      <formula>INDIRECT(ADDRESS(ROW(),COLUMN()))=0</formula>
    </cfRule>
    <cfRule type="expression" dxfId="14" priority="8">
      <formula>COUNTIF($A:$A,INDIRECT(ADDRESS(ROW(),COLUMN())))=0</formula>
    </cfRule>
  </conditionalFormatting>
  <conditionalFormatting sqref="AE1:AF1048576 A2:G1048576 A1 D1:G1">
    <cfRule type="expression" dxfId="13" priority="6">
      <formula>INDEX($A:$A,ROW())=0</formula>
    </cfRule>
  </conditionalFormatting>
  <conditionalFormatting sqref="B2:C1048576">
    <cfRule type="cellIs" dxfId="12" priority="1" operator="lessThan">
      <formula>-10</formula>
    </cfRule>
    <cfRule type="cellIs" dxfId="11" priority="2" operator="greaterThan">
      <formula>10</formula>
    </cfRule>
  </conditionalFormatting>
  <dataValidations xWindow="85" yWindow="854" count="4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2:B1048576 B1:B39" xr:uid="{AD179FF4-71FD-472A-9D4C-7CAEC0954F9A}"/>
    <dataValidation type="list" allowBlank="1" showInputMessage="1" showErrorMessage="1" errorTitle="Add spot name" error="Please add this name to Spot list!" prompt="Enter spot name" sqref="I2:AC22" xr:uid="{24FDCC2F-6F65-4CE7-86E0-670316AF280C}">
      <formula1>$A:$A</formula1>
    </dataValidation>
    <dataValidation allowBlank="1" showInputMessage="1" showErrorMessage="1" prompt="-10&lt;Y&lt;10" sqref="C1:C1048576" xr:uid="{E176941B-A36B-401F-8DCB-2E2D47D8667B}"/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75"/>
  <sheetViews>
    <sheetView zoomScale="82" zoomScaleNormal="82" workbookViewId="0">
      <pane xSplit="2" topLeftCell="C1" activePane="topRight" state="frozen"/>
      <selection activeCell="A17" sqref="A17"/>
      <selection pane="topRight" activeCell="I32" sqref="I32"/>
    </sheetView>
  </sheetViews>
  <sheetFormatPr defaultRowHeight="14.4" x14ac:dyDescent="0.3"/>
  <cols>
    <col min="1" max="1" width="12.21875" style="5" customWidth="1"/>
    <col min="2" max="2" width="12.109375" style="5" customWidth="1"/>
    <col min="3" max="3" width="4.33203125" style="41" customWidth="1"/>
    <col min="4" max="4" width="3.88671875" style="41" bestFit="1" customWidth="1"/>
    <col min="5" max="5" width="10.44140625" style="42" customWidth="1"/>
    <col min="6" max="6" width="3.88671875" style="46" bestFit="1" customWidth="1"/>
    <col min="7" max="7" width="3.88671875" style="47" bestFit="1" customWidth="1"/>
    <col min="8" max="8" width="8" style="42" bestFit="1" customWidth="1"/>
    <col min="9" max="9" width="23" style="2" customWidth="1"/>
    <col min="10" max="12" width="8.88671875" style="6"/>
    <col min="13" max="13" width="8.88671875" style="6" customWidth="1"/>
    <col min="14" max="21" width="8.88671875" style="6"/>
    <col min="22" max="22" width="10.5546875" style="6" customWidth="1"/>
    <col min="23" max="23" width="10.21875" style="6" customWidth="1"/>
    <col min="24" max="16384" width="8.88671875" style="6"/>
  </cols>
  <sheetData>
    <row r="1" spans="1:31" x14ac:dyDescent="0.3">
      <c r="A1" s="97" t="s">
        <v>70</v>
      </c>
      <c r="B1" s="97" t="s">
        <v>69</v>
      </c>
      <c r="C1" s="98" t="s">
        <v>102</v>
      </c>
      <c r="D1" s="99" t="s">
        <v>103</v>
      </c>
      <c r="E1" s="100" t="s">
        <v>110</v>
      </c>
      <c r="F1" s="101" t="s">
        <v>104</v>
      </c>
      <c r="G1" s="99" t="s">
        <v>105</v>
      </c>
      <c r="H1" s="100" t="s">
        <v>111</v>
      </c>
      <c r="I1" s="102" t="s">
        <v>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x14ac:dyDescent="0.3">
      <c r="A2" s="65" t="s">
        <v>5</v>
      </c>
      <c r="B2" s="65" t="s">
        <v>7</v>
      </c>
      <c r="C2" s="41" cm="1">
        <f t="array" ref="C2">IF(INDEX($A:$A,ROW())="","",INDEX(Spots!$B:$B,MATCH(INDEX($A:$A,ROW()),Spots!$A:$A,0)))</f>
        <v>0</v>
      </c>
      <c r="D2" s="41" cm="1">
        <f t="array" ref="D2">IF(INDEX($A:$A,ROW())="","",INDEX(Spots!$C:$C,MATCH(INDEX($A:$A,ROW()),Spots!$A:$A,0)))</f>
        <v>0</v>
      </c>
      <c r="E2" s="42" t="str" cm="1">
        <f t="array" ref="E2">IF(INDEX($A:$A,ROW())="","","["&amp;INDEX(C:C,ROW())&amp;","&amp;INDEX(D:D,ROW())&amp;"]")</f>
        <v>[0,0]</v>
      </c>
      <c r="F2" s="40" cm="1">
        <f t="array" ref="F2">IF(INDEX($B:$B,ROW())="","",INDEX(Spots!$B:$B,MATCH(INDEX($B:$B,ROW()),Spots!$A:$A,0)))</f>
        <v>1</v>
      </c>
      <c r="G2" s="41" cm="1">
        <f t="array" ref="G2">IF(INDEX($B:$B,ROW())="","",INDEX(Spots!$C:$C,MATCH(INDEX($B:$B,ROW()),Spots!$A:$A,0)))</f>
        <v>0</v>
      </c>
      <c r="H2" s="42" t="str" cm="1">
        <f t="array" ref="H2">IF(INDEX($B:$B,ROW())="","","["&amp;INDEX(F:F,ROW())&amp;","&amp;INDEX(G:G,ROW())&amp;"]")</f>
        <v>[1,0]</v>
      </c>
      <c r="I2" s="1"/>
      <c r="J2" s="5"/>
      <c r="K2" s="37"/>
      <c r="T2" s="8"/>
      <c r="AD2" s="5"/>
    </row>
    <row r="3" spans="1:31" x14ac:dyDescent="0.3">
      <c r="A3" s="65" t="s">
        <v>7</v>
      </c>
      <c r="B3" s="66" t="s">
        <v>9</v>
      </c>
      <c r="C3" s="41" cm="1">
        <f t="array" ref="C3">IF(INDEX($A:$A,ROW())="","",INDEX(Spots!$B:$B,MATCH(INDEX($A:$A,ROW()),Spots!$A:$A,0)))</f>
        <v>1</v>
      </c>
      <c r="D3" s="41" cm="1">
        <f t="array" ref="D3">IF(INDEX($A:$A,ROW())="","",INDEX(Spots!$C:$C,MATCH(INDEX($A:$A,ROW()),Spots!$A:$A,0)))</f>
        <v>0</v>
      </c>
      <c r="E3" s="42" t="str" cm="1">
        <f t="array" ref="E3">IF(INDEX($A:$A,ROW())="","","["&amp;INDEX(C:C,ROW())&amp;","&amp;INDEX(D:D,ROW())&amp;"]")</f>
        <v>[1,0]</v>
      </c>
      <c r="F3" s="40" cm="1">
        <f t="array" ref="F3">IF(INDEX($B:$B,ROW())="","",INDEX(Spots!$B:$B,MATCH(INDEX($B:$B,ROW()),Spots!$A:$A,0)))</f>
        <v>2</v>
      </c>
      <c r="G3" s="41" cm="1">
        <f t="array" ref="G3">IF(INDEX($B:$B,ROW())="","",INDEX(Spots!$C:$C,MATCH(INDEX($B:$B,ROW()),Spots!$A:$A,0)))</f>
        <v>0</v>
      </c>
      <c r="H3" s="42" t="str" cm="1">
        <f t="array" ref="H3">IF(INDEX($B:$B,ROW())="","","["&amp;INDEX(F:F,ROW())&amp;","&amp;INDEX(G:G,ROW())&amp;"]")</f>
        <v>[2,0]</v>
      </c>
      <c r="I3" s="1"/>
      <c r="J3" s="5"/>
      <c r="K3" s="5"/>
      <c r="L3" s="5"/>
      <c r="T3" s="8"/>
    </row>
    <row r="4" spans="1:31" x14ac:dyDescent="0.3">
      <c r="A4" s="65" t="s">
        <v>9</v>
      </c>
      <c r="B4" s="66" t="s">
        <v>11</v>
      </c>
      <c r="C4" s="41" cm="1">
        <f t="array" ref="C4">IF(INDEX($A:$A,ROW())="","",INDEX(Spots!$B:$B,MATCH(INDEX($A:$A,ROW()),Spots!$A:$A,0)))</f>
        <v>2</v>
      </c>
      <c r="D4" s="41" cm="1">
        <f t="array" ref="D4">IF(INDEX($A:$A,ROW())="","",INDEX(Spots!$C:$C,MATCH(INDEX($A:$A,ROW()),Spots!$A:$A,0)))</f>
        <v>0</v>
      </c>
      <c r="E4" s="42" t="str" cm="1">
        <f t="array" ref="E4">IF(INDEX($A:$A,ROW())="","","["&amp;INDEX(C:C,ROW())&amp;","&amp;INDEX(D:D,ROW())&amp;"]")</f>
        <v>[2,0]</v>
      </c>
      <c r="F4" s="40" cm="1">
        <f t="array" ref="F4">IF(INDEX($B:$B,ROW())="","",INDEX(Spots!$B:$B,MATCH(INDEX($B:$B,ROW()),Spots!$A:$A,0)))</f>
        <v>3</v>
      </c>
      <c r="G4" s="41" cm="1">
        <f t="array" ref="G4">IF(INDEX($B:$B,ROW())="","",INDEX(Spots!$C:$C,MATCH(INDEX($B:$B,ROW()),Spots!$A:$A,0)))</f>
        <v>0</v>
      </c>
      <c r="H4" s="42" t="str" cm="1">
        <f t="array" ref="H4">IF(INDEX($B:$B,ROW())="","","["&amp;INDEX(F:F,ROW())&amp;","&amp;INDEX(G:G,ROW())&amp;"]")</f>
        <v>[3,0]</v>
      </c>
      <c r="I4"/>
      <c r="J4" s="5"/>
      <c r="K4" s="5"/>
      <c r="T4" s="8"/>
      <c r="U4" s="4"/>
      <c r="W4" s="4"/>
    </row>
    <row r="5" spans="1:31" x14ac:dyDescent="0.3">
      <c r="A5" s="67" t="s">
        <v>7</v>
      </c>
      <c r="B5" s="67" t="s">
        <v>13</v>
      </c>
      <c r="C5" s="41" cm="1">
        <f t="array" ref="C5">IF(INDEX($A:$A,ROW())="","",INDEX(Spots!$B:$B,MATCH(INDEX($A:$A,ROW()),Spots!$A:$A,0)))</f>
        <v>1</v>
      </c>
      <c r="D5" s="41" cm="1">
        <f t="array" ref="D5">IF(INDEX($A:$A,ROW())="","",INDEX(Spots!$C:$C,MATCH(INDEX($A:$A,ROW()),Spots!$A:$A,0)))</f>
        <v>0</v>
      </c>
      <c r="E5" s="42" t="str" cm="1">
        <f t="array" ref="E5">IF(INDEX($A:$A,ROW())="","","["&amp;INDEX(C:C,ROW())&amp;","&amp;INDEX(D:D,ROW())&amp;"]")</f>
        <v>[1,0]</v>
      </c>
      <c r="F5" s="40" cm="1">
        <f t="array" ref="F5">IF(INDEX($B:$B,ROW())="","",INDEX(Spots!$B:$B,MATCH(INDEX($B:$B,ROW()),Spots!$A:$A,0)))</f>
        <v>1</v>
      </c>
      <c r="G5" s="41" cm="1">
        <f t="array" ref="G5">IF(INDEX($B:$B,ROW())="","",INDEX(Spots!$C:$C,MATCH(INDEX($B:$B,ROW()),Spots!$A:$A,0)))</f>
        <v>1</v>
      </c>
      <c r="H5" s="42" t="str" cm="1">
        <f t="array" ref="H5">IF(INDEX($B:$B,ROW())="","","["&amp;INDEX(F:F,ROW())&amp;","&amp;INDEX(G:G,ROW())&amp;"]")</f>
        <v>[1,1]</v>
      </c>
      <c r="I5" s="1"/>
      <c r="J5" s="5"/>
      <c r="K5" s="5"/>
      <c r="T5" s="8"/>
      <c r="U5" s="4"/>
      <c r="W5" s="4"/>
    </row>
    <row r="6" spans="1:31" x14ac:dyDescent="0.3">
      <c r="A6" s="67" t="s">
        <v>13</v>
      </c>
      <c r="B6" s="67" t="s">
        <v>16</v>
      </c>
      <c r="C6" s="41" cm="1">
        <f t="array" ref="C6">IF(INDEX($A:$A,ROW())="","",INDEX(Spots!$B:$B,MATCH(INDEX($A:$A,ROW()),Spots!$A:$A,0)))</f>
        <v>1</v>
      </c>
      <c r="D6" s="41" cm="1">
        <f t="array" ref="D6">IF(INDEX($A:$A,ROW())="","",INDEX(Spots!$C:$C,MATCH(INDEX($A:$A,ROW()),Spots!$A:$A,0)))</f>
        <v>1</v>
      </c>
      <c r="E6" s="42" t="str" cm="1">
        <f t="array" ref="E6">IF(INDEX($A:$A,ROW())="","","["&amp;INDEX(C:C,ROW())&amp;","&amp;INDEX(D:D,ROW())&amp;"]")</f>
        <v>[1,1]</v>
      </c>
      <c r="F6" s="40" cm="1">
        <f t="array" ref="F6">IF(INDEX($B:$B,ROW())="","",INDEX(Spots!$B:$B,MATCH(INDEX($B:$B,ROW()),Spots!$A:$A,0)))</f>
        <v>1</v>
      </c>
      <c r="G6" s="41" cm="1">
        <f t="array" ref="G6">IF(INDEX($B:$B,ROW())="","",INDEX(Spots!$C:$C,MATCH(INDEX($B:$B,ROW()),Spots!$A:$A,0)))</f>
        <v>2</v>
      </c>
      <c r="H6" s="42" t="str" cm="1">
        <f t="array" ref="H6">IF(INDEX($B:$B,ROW())="","","["&amp;INDEX(F:F,ROW())&amp;","&amp;INDEX(G:G,ROW())&amp;"]")</f>
        <v>[1,2]</v>
      </c>
      <c r="I6" s="1"/>
      <c r="J6" s="5"/>
      <c r="K6" s="5"/>
      <c r="T6" s="8"/>
    </row>
    <row r="7" spans="1:31" x14ac:dyDescent="0.3">
      <c r="A7" s="67" t="s">
        <v>16</v>
      </c>
      <c r="B7" s="67" t="s">
        <v>19</v>
      </c>
      <c r="C7" s="41" cm="1">
        <f t="array" ref="C7">IF(INDEX($A:$A,ROW())="","",INDEX(Spots!$B:$B,MATCH(INDEX($A:$A,ROW()),Spots!$A:$A,0)))</f>
        <v>1</v>
      </c>
      <c r="D7" s="41" cm="1">
        <f t="array" ref="D7">IF(INDEX($A:$A,ROW())="","",INDEX(Spots!$C:$C,MATCH(INDEX($A:$A,ROW()),Spots!$A:$A,0)))</f>
        <v>2</v>
      </c>
      <c r="E7" s="42" t="str" cm="1">
        <f t="array" ref="E7">IF(INDEX($A:$A,ROW())="","","["&amp;INDEX(C:C,ROW())&amp;","&amp;INDEX(D:D,ROW())&amp;"]")</f>
        <v>[1,2]</v>
      </c>
      <c r="F7" s="40" cm="1">
        <f t="array" ref="F7">IF(INDEX($B:$B,ROW())="","",INDEX(Spots!$B:$B,MATCH(INDEX($B:$B,ROW()),Spots!$A:$A,0)))</f>
        <v>1</v>
      </c>
      <c r="G7" s="41" cm="1">
        <f t="array" ref="G7">IF(INDEX($B:$B,ROW())="","",INDEX(Spots!$C:$C,MATCH(INDEX($B:$B,ROW()),Spots!$A:$A,0)))</f>
        <v>3</v>
      </c>
      <c r="H7" s="42" t="str" cm="1">
        <f t="array" ref="H7">IF(INDEX($B:$B,ROW())="","","["&amp;INDEX(F:F,ROW())&amp;","&amp;INDEX(G:G,ROW())&amp;"]")</f>
        <v>[1,3]</v>
      </c>
      <c r="J7" s="5"/>
      <c r="K7" s="5"/>
      <c r="T7" s="8"/>
    </row>
    <row r="8" spans="1:31" x14ac:dyDescent="0.3">
      <c r="A8" s="67" t="s">
        <v>19</v>
      </c>
      <c r="B8" s="67" t="s">
        <v>22</v>
      </c>
      <c r="C8" s="41" cm="1">
        <f t="array" ref="C8">IF(INDEX($A:$A,ROW())="","",INDEX(Spots!$B:$B,MATCH(INDEX($A:$A,ROW()),Spots!$A:$A,0)))</f>
        <v>1</v>
      </c>
      <c r="D8" s="41" cm="1">
        <f t="array" ref="D8">IF(INDEX($A:$A,ROW())="","",INDEX(Spots!$C:$C,MATCH(INDEX($A:$A,ROW()),Spots!$A:$A,0)))</f>
        <v>3</v>
      </c>
      <c r="E8" s="42" t="str" cm="1">
        <f t="array" ref="E8">IF(INDEX($A:$A,ROW())="","","["&amp;INDEX(C:C,ROW())&amp;","&amp;INDEX(D:D,ROW())&amp;"]")</f>
        <v>[1,3]</v>
      </c>
      <c r="F8" s="40" cm="1">
        <f t="array" ref="F8">IF(INDEX($B:$B,ROW())="","",INDEX(Spots!$B:$B,MATCH(INDEX($B:$B,ROW()),Spots!$A:$A,0)))</f>
        <v>1</v>
      </c>
      <c r="G8" s="41" cm="1">
        <f t="array" ref="G8">IF(INDEX($B:$B,ROW())="","",INDEX(Spots!$C:$C,MATCH(INDEX($B:$B,ROW()),Spots!$A:$A,0)))</f>
        <v>4</v>
      </c>
      <c r="H8" s="42" t="str" cm="1">
        <f t="array" ref="H8">IF(INDEX($B:$B,ROW())="","","["&amp;INDEX(F:F,ROW())&amp;","&amp;INDEX(G:G,ROW())&amp;"]")</f>
        <v>[1,4]</v>
      </c>
      <c r="J8" s="5"/>
      <c r="K8" s="5"/>
      <c r="T8" s="8"/>
    </row>
    <row r="9" spans="1:31" x14ac:dyDescent="0.3">
      <c r="A9" s="67" t="s">
        <v>22</v>
      </c>
      <c r="B9" s="67" t="s">
        <v>25</v>
      </c>
      <c r="C9" s="41" cm="1">
        <f t="array" ref="C9">IF(INDEX($A:$A,ROW())="","",INDEX(Spots!$B:$B,MATCH(INDEX($A:$A,ROW()),Spots!$A:$A,0)))</f>
        <v>1</v>
      </c>
      <c r="D9" s="41" cm="1">
        <f t="array" ref="D9">IF(INDEX($A:$A,ROW())="","",INDEX(Spots!$C:$C,MATCH(INDEX($A:$A,ROW()),Spots!$A:$A,0)))</f>
        <v>4</v>
      </c>
      <c r="E9" s="42" t="str" cm="1">
        <f t="array" ref="E9">IF(INDEX($A:$A,ROW())="","","["&amp;INDEX(C:C,ROW())&amp;","&amp;INDEX(D:D,ROW())&amp;"]")</f>
        <v>[1,4]</v>
      </c>
      <c r="F9" s="40" cm="1">
        <f t="array" ref="F9">IF(INDEX($B:$B,ROW())="","",INDEX(Spots!$B:$B,MATCH(INDEX($B:$B,ROW()),Spots!$A:$A,0)))</f>
        <v>1</v>
      </c>
      <c r="G9" s="41" cm="1">
        <f t="array" ref="G9">IF(INDEX($B:$B,ROW())="","",INDEX(Spots!$C:$C,MATCH(INDEX($B:$B,ROW()),Spots!$A:$A,0)))</f>
        <v>5</v>
      </c>
      <c r="H9" s="42" t="str" cm="1">
        <f t="array" ref="H9">IF(INDEX($B:$B,ROW())="","","["&amp;INDEX(F:F,ROW())&amp;","&amp;INDEX(G:G,ROW())&amp;"]")</f>
        <v>[1,5]</v>
      </c>
      <c r="I9"/>
      <c r="J9" s="5"/>
      <c r="K9" s="5"/>
      <c r="N9" s="4"/>
      <c r="T9" s="8"/>
    </row>
    <row r="10" spans="1:31" x14ac:dyDescent="0.3">
      <c r="A10" s="67" t="s">
        <v>25</v>
      </c>
      <c r="B10" s="67" t="s">
        <v>28</v>
      </c>
      <c r="C10" s="41" cm="1">
        <f t="array" ref="C10">IF(INDEX($A:$A,ROW())="","",INDEX(Spots!$B:$B,MATCH(INDEX($A:$A,ROW()),Spots!$A:$A,0)))</f>
        <v>1</v>
      </c>
      <c r="D10" s="41" cm="1">
        <f t="array" ref="D10">IF(INDEX($A:$A,ROW())="","",INDEX(Spots!$C:$C,MATCH(INDEX($A:$A,ROW()),Spots!$A:$A,0)))</f>
        <v>5</v>
      </c>
      <c r="E10" s="42" t="str" cm="1">
        <f t="array" ref="E10">IF(INDEX($A:$A,ROW())="","","["&amp;INDEX(C:C,ROW())&amp;","&amp;INDEX(D:D,ROW())&amp;"]")</f>
        <v>[1,5]</v>
      </c>
      <c r="F10" s="40" cm="1">
        <f t="array" ref="F10">IF(INDEX($B:$B,ROW())="","",INDEX(Spots!$B:$B,MATCH(INDEX($B:$B,ROW()),Spots!$A:$A,0)))</f>
        <v>1</v>
      </c>
      <c r="G10" s="41" cm="1">
        <f t="array" ref="G10">IF(INDEX($B:$B,ROW())="","",INDEX(Spots!$C:$C,MATCH(INDEX($B:$B,ROW()),Spots!$A:$A,0)))</f>
        <v>6</v>
      </c>
      <c r="H10" s="42" t="str" cm="1">
        <f t="array" ref="H10">IF(INDEX($B:$B,ROW())="","","["&amp;INDEX(F:F,ROW())&amp;","&amp;INDEX(G:G,ROW())&amp;"]")</f>
        <v>[1,6]</v>
      </c>
      <c r="J10" s="5"/>
      <c r="K10" s="5"/>
      <c r="P10" s="4"/>
      <c r="T10" s="8"/>
    </row>
    <row r="11" spans="1:31" x14ac:dyDescent="0.3">
      <c r="A11" s="68" t="s">
        <v>9</v>
      </c>
      <c r="B11" s="68" t="s">
        <v>31</v>
      </c>
      <c r="C11" s="41" cm="1">
        <f t="array" ref="C11">IF(INDEX($A:$A,ROW())="","",INDEX(Spots!$B:$B,MATCH(INDEX($A:$A,ROW()),Spots!$A:$A,0)))</f>
        <v>2</v>
      </c>
      <c r="D11" s="41" cm="1">
        <f t="array" ref="D11">IF(INDEX($A:$A,ROW())="","",INDEX(Spots!$C:$C,MATCH(INDEX($A:$A,ROW()),Spots!$A:$A,0)))</f>
        <v>0</v>
      </c>
      <c r="E11" s="42" t="str" cm="1">
        <f t="array" ref="E11">IF(INDEX($A:$A,ROW())="","","["&amp;INDEX(C:C,ROW())&amp;","&amp;INDEX(D:D,ROW())&amp;"]")</f>
        <v>[2,0]</v>
      </c>
      <c r="F11" s="40" cm="1">
        <f t="array" ref="F11">IF(INDEX($B:$B,ROW())="","",INDEX(Spots!$B:$B,MATCH(INDEX($B:$B,ROW()),Spots!$A:$A,0)))</f>
        <v>2</v>
      </c>
      <c r="G11" s="41" cm="1">
        <f t="array" ref="G11">IF(INDEX($B:$B,ROW())="","",INDEX(Spots!$C:$C,MATCH(INDEX($B:$B,ROW()),Spots!$A:$A,0)))</f>
        <v>-1</v>
      </c>
      <c r="H11" s="42" t="str" cm="1">
        <f t="array" ref="H11">IF(INDEX($B:$B,ROW())="","","["&amp;INDEX(F:F,ROW())&amp;","&amp;INDEX(G:G,ROW())&amp;"]")</f>
        <v>[2,-1]</v>
      </c>
      <c r="J11" s="5"/>
      <c r="K11" s="5"/>
      <c r="M11" s="4"/>
      <c r="T11" s="8"/>
    </row>
    <row r="12" spans="1:31" x14ac:dyDescent="0.3">
      <c r="A12" s="68" t="s">
        <v>31</v>
      </c>
      <c r="B12" s="68" t="s">
        <v>34</v>
      </c>
      <c r="C12" s="41" cm="1">
        <f t="array" ref="C12">IF(INDEX($A:$A,ROW())="","",INDEX(Spots!$B:$B,MATCH(INDEX($A:$A,ROW()),Spots!$A:$A,0)))</f>
        <v>2</v>
      </c>
      <c r="D12" s="41" cm="1">
        <f t="array" ref="D12">IF(INDEX($A:$A,ROW())="","",INDEX(Spots!$C:$C,MATCH(INDEX($A:$A,ROW()),Spots!$A:$A,0)))</f>
        <v>-1</v>
      </c>
      <c r="E12" s="42" t="str" cm="1">
        <f t="array" ref="E12">IF(INDEX($A:$A,ROW())="","","["&amp;INDEX(C:C,ROW())&amp;","&amp;INDEX(D:D,ROW())&amp;"]")</f>
        <v>[2,-1]</v>
      </c>
      <c r="F12" s="40" cm="1">
        <f t="array" ref="F12">IF(INDEX($B:$B,ROW())="","",INDEX(Spots!$B:$B,MATCH(INDEX($B:$B,ROW()),Spots!$A:$A,0)))</f>
        <v>2</v>
      </c>
      <c r="G12" s="41" cm="1">
        <f t="array" ref="G12">IF(INDEX($B:$B,ROW())="","",INDEX(Spots!$C:$C,MATCH(INDEX($B:$B,ROW()),Spots!$A:$A,0)))</f>
        <v>-2</v>
      </c>
      <c r="H12" s="42" t="str" cm="1">
        <f t="array" ref="H12">IF(INDEX($B:$B,ROW())="","","["&amp;INDEX(F:F,ROW())&amp;","&amp;INDEX(G:G,ROW())&amp;"]")</f>
        <v>[2,-2]</v>
      </c>
      <c r="J12" s="8"/>
      <c r="K12" s="8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x14ac:dyDescent="0.3">
      <c r="A13" s="68" t="s">
        <v>34</v>
      </c>
      <c r="B13" s="68" t="s">
        <v>37</v>
      </c>
      <c r="C13" s="41" cm="1">
        <f t="array" ref="C13">IF(INDEX($A:$A,ROW())="","",INDEX(Spots!$B:$B,MATCH(INDEX($A:$A,ROW()),Spots!$A:$A,0)))</f>
        <v>2</v>
      </c>
      <c r="D13" s="41" cm="1">
        <f t="array" ref="D13">IF(INDEX($A:$A,ROW())="","",INDEX(Spots!$C:$C,MATCH(INDEX($A:$A,ROW()),Spots!$A:$A,0)))</f>
        <v>-2</v>
      </c>
      <c r="E13" s="42" t="str" cm="1">
        <f t="array" ref="E13">IF(INDEX($A:$A,ROW())="","","["&amp;INDEX(C:C,ROW())&amp;","&amp;INDEX(D:D,ROW())&amp;"]")</f>
        <v>[2,-2]</v>
      </c>
      <c r="F13" s="40" cm="1">
        <f t="array" ref="F13">IF(INDEX($B:$B,ROW())="","",INDEX(Spots!$B:$B,MATCH(INDEX($B:$B,ROW()),Spots!$A:$A,0)))</f>
        <v>2</v>
      </c>
      <c r="G13" s="41" cm="1">
        <f t="array" ref="G13">IF(INDEX($B:$B,ROW())="","",INDEX(Spots!$C:$C,MATCH(INDEX($B:$B,ROW()),Spots!$A:$A,0)))</f>
        <v>-3</v>
      </c>
      <c r="H13" s="42" t="str" cm="1">
        <f t="array" ref="H13">IF(INDEX($B:$B,ROW())="","","["&amp;INDEX(F:F,ROW())&amp;","&amp;INDEX(G:G,ROW())&amp;"]")</f>
        <v>[2,-3]</v>
      </c>
      <c r="K13" s="5"/>
      <c r="T13" s="8"/>
    </row>
    <row r="14" spans="1:31" x14ac:dyDescent="0.3">
      <c r="A14" s="68" t="s">
        <v>37</v>
      </c>
      <c r="B14" s="68" t="s">
        <v>40</v>
      </c>
      <c r="C14" s="41" cm="1">
        <f t="array" ref="C14">IF(INDEX($A:$A,ROW())="","",INDEX(Spots!$B:$B,MATCH(INDEX($A:$A,ROW()),Spots!$A:$A,0)))</f>
        <v>2</v>
      </c>
      <c r="D14" s="41" cm="1">
        <f t="array" ref="D14">IF(INDEX($A:$A,ROW())="","",INDEX(Spots!$C:$C,MATCH(INDEX($A:$A,ROW()),Spots!$A:$A,0)))</f>
        <v>-3</v>
      </c>
      <c r="E14" s="42" t="str" cm="1">
        <f t="array" ref="E14">IF(INDEX($A:$A,ROW())="","","["&amp;INDEX(C:C,ROW())&amp;","&amp;INDEX(D:D,ROW())&amp;"]")</f>
        <v>[2,-3]</v>
      </c>
      <c r="F14" s="40" cm="1">
        <f t="array" ref="F14">IF(INDEX($B:$B,ROW())="","",INDEX(Spots!$B:$B,MATCH(INDEX($B:$B,ROW()),Spots!$A:$A,0)))</f>
        <v>2</v>
      </c>
      <c r="G14" s="41" cm="1">
        <f t="array" ref="G14">IF(INDEX($B:$B,ROW())="","",INDEX(Spots!$C:$C,MATCH(INDEX($B:$B,ROW()),Spots!$A:$A,0)))</f>
        <v>-4</v>
      </c>
      <c r="H14" s="42" t="str" cm="1">
        <f t="array" ref="H14">IF(INDEX($B:$B,ROW())="","","["&amp;INDEX(F:F,ROW())&amp;","&amp;INDEX(G:G,ROW())&amp;"]")</f>
        <v>[2,-4]</v>
      </c>
      <c r="J14" s="5"/>
      <c r="K14" s="5"/>
      <c r="T14" s="8"/>
    </row>
    <row r="15" spans="1:31" x14ac:dyDescent="0.3">
      <c r="A15" s="68" t="s">
        <v>40</v>
      </c>
      <c r="B15" s="68" t="s">
        <v>43</v>
      </c>
      <c r="C15" s="41" cm="1">
        <f t="array" ref="C15">IF(INDEX($A:$A,ROW())="","",INDEX(Spots!$B:$B,MATCH(INDEX($A:$A,ROW()),Spots!$A:$A,0)))</f>
        <v>2</v>
      </c>
      <c r="D15" s="41" cm="1">
        <f t="array" ref="D15">IF(INDEX($A:$A,ROW())="","",INDEX(Spots!$C:$C,MATCH(INDEX($A:$A,ROW()),Spots!$A:$A,0)))</f>
        <v>-4</v>
      </c>
      <c r="E15" s="42" t="str" cm="1">
        <f t="array" ref="E15">IF(INDEX($A:$A,ROW())="","","["&amp;INDEX(C:C,ROW())&amp;","&amp;INDEX(D:D,ROW())&amp;"]")</f>
        <v>[2,-4]</v>
      </c>
      <c r="F15" s="40" cm="1">
        <f t="array" ref="F15">IF(INDEX($B:$B,ROW())="","",INDEX(Spots!$B:$B,MATCH(INDEX($B:$B,ROW()),Spots!$A:$A,0)))</f>
        <v>2</v>
      </c>
      <c r="G15" s="41" cm="1">
        <f t="array" ref="G15">IF(INDEX($B:$B,ROW())="","",INDEX(Spots!$C:$C,MATCH(INDEX($B:$B,ROW()),Spots!$A:$A,0)))</f>
        <v>-5</v>
      </c>
      <c r="H15" s="42" t="str" cm="1">
        <f t="array" ref="H15">IF(INDEX($B:$B,ROW())="","","["&amp;INDEX(F:F,ROW())&amp;","&amp;INDEX(G:G,ROW())&amp;"]")</f>
        <v>[2,-5]</v>
      </c>
      <c r="J15" s="5"/>
      <c r="K15" s="5"/>
      <c r="T15" s="8"/>
    </row>
    <row r="16" spans="1:31" x14ac:dyDescent="0.3">
      <c r="A16" s="68" t="s">
        <v>43</v>
      </c>
      <c r="B16" s="68" t="s">
        <v>46</v>
      </c>
      <c r="C16" s="41" cm="1">
        <f t="array" ref="C16">IF(INDEX($A:$A,ROW())="","",INDEX(Spots!$B:$B,MATCH(INDEX($A:$A,ROW()),Spots!$A:$A,0)))</f>
        <v>2</v>
      </c>
      <c r="D16" s="41" cm="1">
        <f t="array" ref="D16">IF(INDEX($A:$A,ROW())="","",INDEX(Spots!$C:$C,MATCH(INDEX($A:$A,ROW()),Spots!$A:$A,0)))</f>
        <v>-5</v>
      </c>
      <c r="E16" s="42" t="str" cm="1">
        <f t="array" ref="E16">IF(INDEX($A:$A,ROW())="","","["&amp;INDEX(C:C,ROW())&amp;","&amp;INDEX(D:D,ROW())&amp;"]")</f>
        <v>[2,-5]</v>
      </c>
      <c r="F16" s="40" cm="1">
        <f t="array" ref="F16">IF(INDEX($B:$B,ROW())="","",INDEX(Spots!$B:$B,MATCH(INDEX($B:$B,ROW()),Spots!$A:$A,0)))</f>
        <v>2</v>
      </c>
      <c r="G16" s="41" cm="1">
        <f t="array" ref="G16">IF(INDEX($B:$B,ROW())="","",INDEX(Spots!$C:$C,MATCH(INDEX($B:$B,ROW()),Spots!$A:$A,0)))</f>
        <v>-6</v>
      </c>
      <c r="H16" s="42" t="str" cm="1">
        <f t="array" ref="H16">IF(INDEX($B:$B,ROW())="","","["&amp;INDEX(F:F,ROW())&amp;","&amp;INDEX(G:G,ROW())&amp;"]")</f>
        <v>[2,-6]</v>
      </c>
      <c r="J16" s="5"/>
      <c r="K16" s="5"/>
      <c r="T16" s="8"/>
    </row>
    <row r="17" spans="1:30" x14ac:dyDescent="0.3">
      <c r="A17" s="67" t="s">
        <v>11</v>
      </c>
      <c r="B17" s="67" t="s">
        <v>49</v>
      </c>
      <c r="C17" s="41" cm="1">
        <f t="array" ref="C17">IF(INDEX($A:$A,ROW())="","",INDEX(Spots!$B:$B,MATCH(INDEX($A:$A,ROW()),Spots!$A:$A,0)))</f>
        <v>3</v>
      </c>
      <c r="D17" s="41" cm="1">
        <f t="array" ref="D17">IF(INDEX($A:$A,ROW())="","",INDEX(Spots!$C:$C,MATCH(INDEX($A:$A,ROW()),Spots!$A:$A,0)))</f>
        <v>0</v>
      </c>
      <c r="E17" s="42" t="str" cm="1">
        <f t="array" ref="E17">IF(INDEX($A:$A,ROW())="","","["&amp;INDEX(C:C,ROW())&amp;","&amp;INDEX(D:D,ROW())&amp;"]")</f>
        <v>[3,0]</v>
      </c>
      <c r="F17" s="40" cm="1">
        <f t="array" ref="F17">IF(INDEX($B:$B,ROW())="","",INDEX(Spots!$B:$B,MATCH(INDEX($B:$B,ROW()),Spots!$A:$A,0)))</f>
        <v>3</v>
      </c>
      <c r="G17" s="41" cm="1">
        <f t="array" ref="G17">IF(INDEX($B:$B,ROW())="","",INDEX(Spots!$C:$C,MATCH(INDEX($B:$B,ROW()),Spots!$A:$A,0)))</f>
        <v>1</v>
      </c>
      <c r="H17" s="42" t="str" cm="1">
        <f t="array" ref="H17">IF(INDEX($B:$B,ROW())="","","["&amp;INDEX(F:F,ROW())&amp;","&amp;INDEX(G:G,ROW())&amp;"]")</f>
        <v>[3,1]</v>
      </c>
      <c r="J17" s="5"/>
      <c r="K17" s="5"/>
      <c r="T17" s="8"/>
    </row>
    <row r="18" spans="1:30" x14ac:dyDescent="0.3">
      <c r="A18" s="67" t="s">
        <v>49</v>
      </c>
      <c r="B18" s="67" t="s">
        <v>52</v>
      </c>
      <c r="C18" s="41" cm="1">
        <f t="array" ref="C18">IF(INDEX($A:$A,ROW())="","",INDEX(Spots!$B:$B,MATCH(INDEX($A:$A,ROW()),Spots!$A:$A,0)))</f>
        <v>3</v>
      </c>
      <c r="D18" s="41" cm="1">
        <f t="array" ref="D18">IF(INDEX($A:$A,ROW())="","",INDEX(Spots!$C:$C,MATCH(INDEX($A:$A,ROW()),Spots!$A:$A,0)))</f>
        <v>1</v>
      </c>
      <c r="E18" s="42" t="str" cm="1">
        <f t="array" ref="E18">IF(INDEX($A:$A,ROW())="","","["&amp;INDEX(C:C,ROW())&amp;","&amp;INDEX(D:D,ROW())&amp;"]")</f>
        <v>[3,1]</v>
      </c>
      <c r="F18" s="40" cm="1">
        <f t="array" ref="F18">IF(INDEX($B:$B,ROW())="","",INDEX(Spots!$B:$B,MATCH(INDEX($B:$B,ROW()),Spots!$A:$A,0)))</f>
        <v>3</v>
      </c>
      <c r="G18" s="41" cm="1">
        <f t="array" ref="G18">IF(INDEX($B:$B,ROW())="","",INDEX(Spots!$C:$C,MATCH(INDEX($B:$B,ROW()),Spots!$A:$A,0)))</f>
        <v>2</v>
      </c>
      <c r="H18" s="42" t="str" cm="1">
        <f t="array" ref="H18">IF(INDEX($B:$B,ROW())="","","["&amp;INDEX(F:F,ROW())&amp;","&amp;INDEX(G:G,ROW())&amp;"]")</f>
        <v>[3,2]</v>
      </c>
      <c r="J18" s="5"/>
      <c r="K18" s="5"/>
      <c r="T18" s="8"/>
      <c r="W18" s="4"/>
    </row>
    <row r="19" spans="1:30" x14ac:dyDescent="0.3">
      <c r="A19" s="67" t="s">
        <v>52</v>
      </c>
      <c r="B19" s="67" t="s">
        <v>56</v>
      </c>
      <c r="C19" s="41" cm="1">
        <f t="array" ref="C19">IF(INDEX($A:$A,ROW())="","",INDEX(Spots!$B:$B,MATCH(INDEX($A:$A,ROW()),Spots!$A:$A,0)))</f>
        <v>3</v>
      </c>
      <c r="D19" s="41" cm="1">
        <f t="array" ref="D19">IF(INDEX($A:$A,ROW())="","",INDEX(Spots!$C:$C,MATCH(INDEX($A:$A,ROW()),Spots!$A:$A,0)))</f>
        <v>2</v>
      </c>
      <c r="E19" s="42" t="str" cm="1">
        <f t="array" ref="E19">IF(INDEX($A:$A,ROW())="","","["&amp;INDEX(C:C,ROW())&amp;","&amp;INDEX(D:D,ROW())&amp;"]")</f>
        <v>[3,2]</v>
      </c>
      <c r="F19" s="40" cm="1">
        <f t="array" ref="F19">IF(INDEX($B:$B,ROW())="","",INDEX(Spots!$B:$B,MATCH(INDEX($B:$B,ROW()),Spots!$A:$A,0)))</f>
        <v>3</v>
      </c>
      <c r="G19" s="41" cm="1">
        <f t="array" ref="G19">IF(INDEX($B:$B,ROW())="","",INDEX(Spots!$C:$C,MATCH(INDEX($B:$B,ROW()),Spots!$A:$A,0)))</f>
        <v>3</v>
      </c>
      <c r="H19" s="42" t="str" cm="1">
        <f t="array" ref="H19">IF(INDEX($B:$B,ROW())="","","["&amp;INDEX(F:F,ROW())&amp;","&amp;INDEX(G:G,ROW())&amp;"]")</f>
        <v>[3,3]</v>
      </c>
      <c r="J19" s="5"/>
      <c r="K19" s="5"/>
      <c r="T19" s="8"/>
    </row>
    <row r="20" spans="1:30" x14ac:dyDescent="0.3">
      <c r="A20" s="67" t="s">
        <v>56</v>
      </c>
      <c r="B20" s="67" t="s">
        <v>59</v>
      </c>
      <c r="C20" s="41" cm="1">
        <f t="array" ref="C20">IF(INDEX($A:$A,ROW())="","",INDEX(Spots!$B:$B,MATCH(INDEX($A:$A,ROW()),Spots!$A:$A,0)))</f>
        <v>3</v>
      </c>
      <c r="D20" s="41" cm="1">
        <f t="array" ref="D20">IF(INDEX($A:$A,ROW())="","",INDEX(Spots!$C:$C,MATCH(INDEX($A:$A,ROW()),Spots!$A:$A,0)))</f>
        <v>3</v>
      </c>
      <c r="E20" s="42" t="str" cm="1">
        <f t="array" ref="E20">IF(INDEX($A:$A,ROW())="","","["&amp;INDEX(C:C,ROW())&amp;","&amp;INDEX(D:D,ROW())&amp;"]")</f>
        <v>[3,3]</v>
      </c>
      <c r="F20" s="40" cm="1">
        <f t="array" ref="F20">IF(INDEX($B:$B,ROW())="","",INDEX(Spots!$B:$B,MATCH(INDEX($B:$B,ROW()),Spots!$A:$A,0)))</f>
        <v>3</v>
      </c>
      <c r="G20" s="41" cm="1">
        <f t="array" ref="G20">IF(INDEX($B:$B,ROW())="","",INDEX(Spots!$C:$C,MATCH(INDEX($B:$B,ROW()),Spots!$A:$A,0)))</f>
        <v>4</v>
      </c>
      <c r="H20" s="42" t="str" cm="1">
        <f t="array" ref="H20">IF(INDEX($B:$B,ROW())="","","["&amp;INDEX(F:F,ROW())&amp;","&amp;INDEX(G:G,ROW())&amp;"]")</f>
        <v>[3,4]</v>
      </c>
      <c r="J20" s="5"/>
      <c r="K20" s="5"/>
      <c r="T20" s="8"/>
    </row>
    <row r="21" spans="1:30" x14ac:dyDescent="0.3">
      <c r="A21" s="67" t="s">
        <v>59</v>
      </c>
      <c r="B21" s="67" t="s">
        <v>62</v>
      </c>
      <c r="C21" s="41" cm="1">
        <f t="array" ref="C21">IF(INDEX($A:$A,ROW())="","",INDEX(Spots!$B:$B,MATCH(INDEX($A:$A,ROW()),Spots!$A:$A,0)))</f>
        <v>3</v>
      </c>
      <c r="D21" s="41" cm="1">
        <f t="array" ref="D21">IF(INDEX($A:$A,ROW())="","",INDEX(Spots!$C:$C,MATCH(INDEX($A:$A,ROW()),Spots!$A:$A,0)))</f>
        <v>4</v>
      </c>
      <c r="E21" s="42" t="str" cm="1">
        <f t="array" ref="E21">IF(INDEX($A:$A,ROW())="","","["&amp;INDEX(C:C,ROW())&amp;","&amp;INDEX(D:D,ROW())&amp;"]")</f>
        <v>[3,4]</v>
      </c>
      <c r="F21" s="40" cm="1">
        <f t="array" ref="F21">IF(INDEX($B:$B,ROW())="","",INDEX(Spots!$B:$B,MATCH(INDEX($B:$B,ROW()),Spots!$A:$A,0)))</f>
        <v>3</v>
      </c>
      <c r="G21" s="41" cm="1">
        <f t="array" ref="G21">IF(INDEX($B:$B,ROW())="","",INDEX(Spots!$C:$C,MATCH(INDEX($B:$B,ROW()),Spots!$A:$A,0)))</f>
        <v>5</v>
      </c>
      <c r="H21" s="42" t="str" cm="1">
        <f t="array" ref="H21">IF(INDEX($B:$B,ROW())="","","["&amp;INDEX(F:F,ROW())&amp;","&amp;INDEX(G:G,ROW())&amp;"]")</f>
        <v>[3,5]</v>
      </c>
      <c r="J21" s="5"/>
      <c r="K21" s="5"/>
      <c r="T21" s="8"/>
    </row>
    <row r="22" spans="1:30" x14ac:dyDescent="0.3">
      <c r="A22" s="67" t="s">
        <v>62</v>
      </c>
      <c r="B22" s="67" t="s">
        <v>65</v>
      </c>
      <c r="C22" s="41" cm="1">
        <f t="array" ref="C22">IF(INDEX($A:$A,ROW())="","",INDEX(Spots!$B:$B,MATCH(INDEX($A:$A,ROW()),Spots!$A:$A,0)))</f>
        <v>3</v>
      </c>
      <c r="D22" s="41" cm="1">
        <f t="array" ref="D22">IF(INDEX($A:$A,ROW())="","",INDEX(Spots!$C:$C,MATCH(INDEX($A:$A,ROW()),Spots!$A:$A,0)))</f>
        <v>5</v>
      </c>
      <c r="E22" s="42" t="str" cm="1">
        <f t="array" ref="E22">IF(INDEX($A:$A,ROW())="","","["&amp;INDEX(C:C,ROW())&amp;","&amp;INDEX(D:D,ROW())&amp;"]")</f>
        <v>[3,5]</v>
      </c>
      <c r="F22" s="40" cm="1">
        <f t="array" ref="F22">IF(INDEX($B:$B,ROW())="","",INDEX(Spots!$B:$B,MATCH(INDEX($B:$B,ROW()),Spots!$A:$A,0)))</f>
        <v>3</v>
      </c>
      <c r="G22" s="41" cm="1">
        <f t="array" ref="G22">IF(INDEX($B:$B,ROW())="","",INDEX(Spots!$C:$C,MATCH(INDEX($B:$B,ROW()),Spots!$A:$A,0)))</f>
        <v>6</v>
      </c>
      <c r="H22" s="42" t="str" cm="1">
        <f t="array" ref="H22">IF(INDEX($B:$B,ROW())="","","["&amp;INDEX(F:F,ROW())&amp;","&amp;INDEX(G:G,ROW())&amp;"]")</f>
        <v>[3,6]</v>
      </c>
      <c r="J22" s="5"/>
      <c r="K22" s="5"/>
      <c r="T22" s="8"/>
      <c r="AD22" s="5"/>
    </row>
    <row r="23" spans="1:30" s="5" customFormat="1" ht="14.4" customHeight="1" x14ac:dyDescent="0.3">
      <c r="A23" s="67" t="s">
        <v>65</v>
      </c>
      <c r="B23" s="67" t="s">
        <v>28</v>
      </c>
      <c r="C23" s="41" cm="1">
        <f t="array" ref="C23">IF(INDEX($A:$A,ROW())="","",INDEX(Spots!$B:$B,MATCH(INDEX($A:$A,ROW()),Spots!$A:$A,0)))</f>
        <v>3</v>
      </c>
      <c r="D23" s="41" cm="1">
        <f t="array" ref="D23">IF(INDEX($A:$A,ROW())="","",INDEX(Spots!$C:$C,MATCH(INDEX($A:$A,ROW()),Spots!$A:$A,0)))</f>
        <v>6</v>
      </c>
      <c r="E23" s="42" t="str" cm="1">
        <f t="array" ref="E23">IF(INDEX($A:$A,ROW())="","","["&amp;INDEX(C:C,ROW())&amp;","&amp;INDEX(D:D,ROW())&amp;"]")</f>
        <v>[3,6]</v>
      </c>
      <c r="F23" s="40" cm="1">
        <f t="array" ref="F23">IF(INDEX($B:$B,ROW())="","",INDEX(Spots!$B:$B,MATCH(INDEX($B:$B,ROW()),Spots!$A:$A,0)))</f>
        <v>1</v>
      </c>
      <c r="G23" s="41" cm="1">
        <f t="array" ref="G23">IF(INDEX($B:$B,ROW())="","",INDEX(Spots!$C:$C,MATCH(INDEX($B:$B,ROW()),Spots!$A:$A,0)))</f>
        <v>6</v>
      </c>
      <c r="H23" s="42" t="str" cm="1">
        <f t="array" ref="H23">IF(INDEX($B:$B,ROW())="","","["&amp;INDEX(F:F,ROW())&amp;","&amp;INDEX(G:G,ROW())&amp;"]")</f>
        <v>[1,6]</v>
      </c>
      <c r="I23" s="39" t="s">
        <v>112</v>
      </c>
    </row>
    <row r="24" spans="1:30" x14ac:dyDescent="0.3">
      <c r="A24" s="69" t="s">
        <v>107</v>
      </c>
      <c r="B24" s="69" t="s">
        <v>106</v>
      </c>
      <c r="C24" s="41" cm="1">
        <f t="array" ref="C24">IF(INDEX($A:$A,ROW())="","",INDEX(Spots!$B:$B,MATCH(INDEX($A:$A,ROW()),Spots!$A:$A,0)))</f>
        <v>-10</v>
      </c>
      <c r="D24" s="41" cm="1">
        <f t="array" ref="D24">IF(INDEX($A:$A,ROW())="","",INDEX(Spots!$C:$C,MATCH(INDEX($A:$A,ROW()),Spots!$A:$A,0)))</f>
        <v>-10</v>
      </c>
      <c r="E24" s="42" t="str" cm="1">
        <f t="array" ref="E24">IF(INDEX($A:$A,ROW())="","","["&amp;INDEX(C:C,ROW())&amp;","&amp;INDEX(D:D,ROW())&amp;"]")</f>
        <v>[-10,-10]</v>
      </c>
      <c r="F24" s="40" cm="1">
        <f t="array" ref="F24">IF(INDEX($B:$B,ROW())="","",INDEX(Spots!$B:$B,MATCH(INDEX($B:$B,ROW()),Spots!$A:$A,0)))</f>
        <v>10</v>
      </c>
      <c r="G24" s="41" cm="1">
        <f t="array" ref="G24">IF(INDEX($B:$B,ROW())="","",INDEX(Spots!$C:$C,MATCH(INDEX($B:$B,ROW()),Spots!$A:$A,0)))</f>
        <v>-10</v>
      </c>
      <c r="H24" s="42" t="str" cm="1">
        <f t="array" ref="H24">IF(INDEX($B:$B,ROW())="","","["&amp;INDEX(F:F,ROW())&amp;","&amp;INDEX(G:G,ROW())&amp;"]")</f>
        <v>[10,-10]</v>
      </c>
    </row>
    <row r="25" spans="1:30" x14ac:dyDescent="0.3">
      <c r="A25" s="69" t="s">
        <v>106</v>
      </c>
      <c r="B25" s="69" t="s">
        <v>108</v>
      </c>
      <c r="C25" s="41" cm="1">
        <f t="array" ref="C25">IF(INDEX($A:$A,ROW())="","",INDEX(Spots!$B:$B,MATCH(INDEX($A:$A,ROW()),Spots!$A:$A,0)))</f>
        <v>10</v>
      </c>
      <c r="D25" s="41" cm="1">
        <f t="array" ref="D25">IF(INDEX($A:$A,ROW())="","",INDEX(Spots!$C:$C,MATCH(INDEX($A:$A,ROW()),Spots!$A:$A,0)))</f>
        <v>-10</v>
      </c>
      <c r="E25" s="42" t="str" cm="1">
        <f t="array" ref="E25">IF(INDEX($A:$A,ROW())="","","["&amp;INDEX(C:C,ROW())&amp;","&amp;INDEX(D:D,ROW())&amp;"]")</f>
        <v>[10,-10]</v>
      </c>
      <c r="F25" s="40" cm="1">
        <f t="array" ref="F25">IF(INDEX($B:$B,ROW())="","",INDEX(Spots!$B:$B,MATCH(INDEX($B:$B,ROW()),Spots!$A:$A,0)))</f>
        <v>10</v>
      </c>
      <c r="G25" s="41" cm="1">
        <f t="array" ref="G25">IF(INDEX($B:$B,ROW())="","",INDEX(Spots!$C:$C,MATCH(INDEX($B:$B,ROW()),Spots!$A:$A,0)))</f>
        <v>10</v>
      </c>
      <c r="H25" s="42" t="str" cm="1">
        <f t="array" ref="H25">IF(INDEX($B:$B,ROW())="","","["&amp;INDEX(F:F,ROW())&amp;","&amp;INDEX(G:G,ROW())&amp;"]")</f>
        <v>[10,10]</v>
      </c>
    </row>
    <row r="26" spans="1:30" x14ac:dyDescent="0.3">
      <c r="A26" s="69" t="s">
        <v>108</v>
      </c>
      <c r="B26" s="69" t="s">
        <v>109</v>
      </c>
      <c r="C26" s="41" cm="1">
        <f t="array" ref="C26">IF(INDEX($A:$A,ROW())="","",INDEX(Spots!$B:$B,MATCH(INDEX($A:$A,ROW()),Spots!$A:$A,0)))</f>
        <v>10</v>
      </c>
      <c r="D26" s="41" cm="1">
        <f t="array" ref="D26">IF(INDEX($A:$A,ROW())="","",INDEX(Spots!$C:$C,MATCH(INDEX($A:$A,ROW()),Spots!$A:$A,0)))</f>
        <v>10</v>
      </c>
      <c r="E26" s="42" t="str" cm="1">
        <f t="array" ref="E26">IF(INDEX($A:$A,ROW())="","","["&amp;INDEX(C:C,ROW())&amp;","&amp;INDEX(D:D,ROW())&amp;"]")</f>
        <v>[10,10]</v>
      </c>
      <c r="F26" s="40" cm="1">
        <f t="array" ref="F26">IF(INDEX($B:$B,ROW())="","",INDEX(Spots!$B:$B,MATCH(INDEX($B:$B,ROW()),Spots!$A:$A,0)))</f>
        <v>-10</v>
      </c>
      <c r="G26" s="41" cm="1">
        <f t="array" ref="G26">IF(INDEX($B:$B,ROW())="","",INDEX(Spots!$C:$C,MATCH(INDEX($B:$B,ROW()),Spots!$A:$A,0)))</f>
        <v>10</v>
      </c>
      <c r="H26" s="42" t="str" cm="1">
        <f t="array" ref="H26">IF(INDEX($B:$B,ROW())="","","["&amp;INDEX(F:F,ROW())&amp;","&amp;INDEX(G:G,ROW())&amp;"]")</f>
        <v>[-10,10]</v>
      </c>
    </row>
    <row r="27" spans="1:30" x14ac:dyDescent="0.3">
      <c r="A27" s="69" t="s">
        <v>109</v>
      </c>
      <c r="B27" s="69" t="s">
        <v>107</v>
      </c>
      <c r="C27" s="41" cm="1">
        <f t="array" ref="C27">IF(INDEX($A:$A,ROW())="","",INDEX(Spots!$B:$B,MATCH(INDEX($A:$A,ROW()),Spots!$A:$A,0)))</f>
        <v>-10</v>
      </c>
      <c r="D27" s="41" cm="1">
        <f t="array" ref="D27">IF(INDEX($A:$A,ROW())="","",INDEX(Spots!$C:$C,MATCH(INDEX($A:$A,ROW()),Spots!$A:$A,0)))</f>
        <v>10</v>
      </c>
      <c r="E27" s="42" t="str" cm="1">
        <f t="array" ref="E27">IF(INDEX($A:$A,ROW())="","","["&amp;INDEX(C:C,ROW())&amp;","&amp;INDEX(D:D,ROW())&amp;"]")</f>
        <v>[-10,10]</v>
      </c>
      <c r="F27" s="40" cm="1">
        <f t="array" ref="F27">IF(INDEX($B:$B,ROW())="","",INDEX(Spots!$B:$B,MATCH(INDEX($B:$B,ROW()),Spots!$A:$A,0)))</f>
        <v>-10</v>
      </c>
      <c r="G27" s="41" cm="1">
        <f t="array" ref="G27">IF(INDEX($B:$B,ROW())="","",INDEX(Spots!$C:$C,MATCH(INDEX($B:$B,ROW()),Spots!$A:$A,0)))</f>
        <v>-10</v>
      </c>
      <c r="H27" s="42" t="str" cm="1">
        <f t="array" ref="H27">IF(INDEX($B:$B,ROW())="","","["&amp;INDEX(F:F,ROW())&amp;","&amp;INDEX(G:G,ROW())&amp;"]")</f>
        <v>[-10,-10]</v>
      </c>
    </row>
    <row r="28" spans="1:30" x14ac:dyDescent="0.3">
      <c r="A28" s="70" t="s">
        <v>107</v>
      </c>
      <c r="B28" s="70" t="s">
        <v>107</v>
      </c>
      <c r="C28" s="41" cm="1">
        <f t="array" ref="C28">IF(INDEX($A:$A,ROW())="","",INDEX(Spots!$B:$B,MATCH(INDEX($A:$A,ROW()),Spots!$A:$A,0)))</f>
        <v>-10</v>
      </c>
      <c r="D28" s="41" cm="1">
        <f t="array" ref="D28">IF(INDEX($A:$A,ROW())="","",INDEX(Spots!$C:$C,MATCH(INDEX($A:$A,ROW()),Spots!$A:$A,0)))</f>
        <v>-10</v>
      </c>
      <c r="E28" s="42" t="str" cm="1">
        <f t="array" ref="E28">IF(INDEX($A:$A,ROW())="","","["&amp;INDEX(C:C,ROW())&amp;","&amp;INDEX(D:D,ROW())&amp;"]")</f>
        <v>[-10,-10]</v>
      </c>
      <c r="F28" s="40" cm="1">
        <f t="array" ref="F28">IF(INDEX($B:$B,ROW())="","",INDEX(Spots!$B:$B,MATCH(INDEX($B:$B,ROW()),Spots!$A:$A,0)))</f>
        <v>-10</v>
      </c>
      <c r="G28" s="41" cm="1">
        <f t="array" ref="G28">IF(INDEX($B:$B,ROW())="","",INDEX(Spots!$C:$C,MATCH(INDEX($B:$B,ROW()),Spots!$A:$A,0)))</f>
        <v>-10</v>
      </c>
      <c r="H28" s="42" t="str" cm="1">
        <f t="array" ref="H28">IF(INDEX($B:$B,ROW())="","","["&amp;INDEX(F:F,ROW())&amp;","&amp;INDEX(G:G,ROW())&amp;"]")</f>
        <v>[-10,-10]</v>
      </c>
    </row>
    <row r="29" spans="1:30" x14ac:dyDescent="0.3">
      <c r="A29" s="70" t="s">
        <v>107</v>
      </c>
      <c r="B29" s="70" t="s">
        <v>107</v>
      </c>
      <c r="C29" s="41" cm="1">
        <f t="array" ref="C29">IF(INDEX($A:$A,ROW())="","",INDEX(Spots!$B:$B,MATCH(INDEX($A:$A,ROW()),Spots!$A:$A,0)))</f>
        <v>-10</v>
      </c>
      <c r="D29" s="41" cm="1">
        <f t="array" ref="D29">IF(INDEX($A:$A,ROW())="","",INDEX(Spots!$C:$C,MATCH(INDEX($A:$A,ROW()),Spots!$A:$A,0)))</f>
        <v>-10</v>
      </c>
      <c r="E29" s="42" t="str" cm="1">
        <f t="array" ref="E29">IF(INDEX($A:$A,ROW())="","","["&amp;INDEX(C:C,ROW())&amp;","&amp;INDEX(D:D,ROW())&amp;"]")</f>
        <v>[-10,-10]</v>
      </c>
      <c r="F29" s="40" cm="1">
        <f t="array" ref="F29">IF(INDEX($B:$B,ROW())="","",INDEX(Spots!$B:$B,MATCH(INDEX($B:$B,ROW()),Spots!$A:$A,0)))</f>
        <v>-10</v>
      </c>
      <c r="G29" s="41" cm="1">
        <f t="array" ref="G29">IF(INDEX($B:$B,ROW())="","",INDEX(Spots!$C:$C,MATCH(INDEX($B:$B,ROW()),Spots!$A:$A,0)))</f>
        <v>-10</v>
      </c>
      <c r="H29" s="42" t="str" cm="1">
        <f t="array" ref="H29">IF(INDEX($B:$B,ROW())="","","["&amp;INDEX(F:F,ROW())&amp;","&amp;INDEX(G:G,ROW())&amp;"]")</f>
        <v>[-10,-10]</v>
      </c>
    </row>
    <row r="30" spans="1:30" x14ac:dyDescent="0.3">
      <c r="A30" s="70" t="s">
        <v>107</v>
      </c>
      <c r="B30" s="70" t="s">
        <v>107</v>
      </c>
      <c r="C30" s="41" cm="1">
        <f t="array" ref="C30">IF(INDEX($A:$A,ROW())="","",INDEX(Spots!$B:$B,MATCH(INDEX($A:$A,ROW()),Spots!$A:$A,0)))</f>
        <v>-10</v>
      </c>
      <c r="D30" s="41" cm="1">
        <f t="array" ref="D30">IF(INDEX($A:$A,ROW())="","",INDEX(Spots!$C:$C,MATCH(INDEX($A:$A,ROW()),Spots!$A:$A,0)))</f>
        <v>-10</v>
      </c>
      <c r="E30" s="42" t="str" cm="1">
        <f t="array" ref="E30">IF(INDEX($A:$A,ROW())="","","["&amp;INDEX(C:C,ROW())&amp;","&amp;INDEX(D:D,ROW())&amp;"]")</f>
        <v>[-10,-10]</v>
      </c>
      <c r="F30" s="40" cm="1">
        <f t="array" ref="F30">IF(INDEX($B:$B,ROW())="","",INDEX(Spots!$B:$B,MATCH(INDEX($B:$B,ROW()),Spots!$A:$A,0)))</f>
        <v>-10</v>
      </c>
      <c r="G30" s="41" cm="1">
        <f t="array" ref="G30">IF(INDEX($B:$B,ROW())="","",INDEX(Spots!$C:$C,MATCH(INDEX($B:$B,ROW()),Spots!$A:$A,0)))</f>
        <v>-10</v>
      </c>
      <c r="H30" s="42" t="str" cm="1">
        <f t="array" ref="H30">IF(INDEX($B:$B,ROW())="","","["&amp;INDEX(F:F,ROW())&amp;","&amp;INDEX(G:G,ROW())&amp;"]")</f>
        <v>[-10,-10]</v>
      </c>
    </row>
    <row r="31" spans="1:30" x14ac:dyDescent="0.3">
      <c r="A31" s="70" t="s">
        <v>107</v>
      </c>
      <c r="B31" s="70" t="s">
        <v>107</v>
      </c>
      <c r="C31" s="41" cm="1">
        <f t="array" ref="C31">IF(INDEX($A:$A,ROW())="","",INDEX(Spots!$B:$B,MATCH(INDEX($A:$A,ROW()),Spots!$A:$A,0)))</f>
        <v>-10</v>
      </c>
      <c r="D31" s="41" cm="1">
        <f t="array" ref="D31">IF(INDEX($A:$A,ROW())="","",INDEX(Spots!$C:$C,MATCH(INDEX($A:$A,ROW()),Spots!$A:$A,0)))</f>
        <v>-10</v>
      </c>
      <c r="E31" s="42" t="str" cm="1">
        <f t="array" ref="E31">IF(INDEX($A:$A,ROW())="","","["&amp;INDEX(C:C,ROW())&amp;","&amp;INDEX(D:D,ROW())&amp;"]")</f>
        <v>[-10,-10]</v>
      </c>
      <c r="F31" s="40" cm="1">
        <f t="array" ref="F31">IF(INDEX($B:$B,ROW())="","",INDEX(Spots!$B:$B,MATCH(INDEX($B:$B,ROW()),Spots!$A:$A,0)))</f>
        <v>-10</v>
      </c>
      <c r="G31" s="41" cm="1">
        <f t="array" ref="G31">IF(INDEX($B:$B,ROW())="","",INDEX(Spots!$C:$C,MATCH(INDEX($B:$B,ROW()),Spots!$A:$A,0)))</f>
        <v>-10</v>
      </c>
      <c r="H31" s="42" t="str" cm="1">
        <f t="array" ref="H31">IF(INDEX($B:$B,ROW())="","","["&amp;INDEX(F:F,ROW())&amp;","&amp;INDEX(G:G,ROW())&amp;"]")</f>
        <v>[-10,-10]</v>
      </c>
    </row>
    <row r="32" spans="1:30" x14ac:dyDescent="0.3">
      <c r="A32" s="70"/>
      <c r="B32" s="70"/>
      <c r="F32" s="40"/>
      <c r="G32" s="41"/>
    </row>
    <row r="33" spans="1:7" x14ac:dyDescent="0.3">
      <c r="A33" s="70"/>
      <c r="B33" s="70"/>
      <c r="F33" s="40"/>
      <c r="G33" s="41"/>
    </row>
    <row r="34" spans="1:7" x14ac:dyDescent="0.3">
      <c r="A34" s="70"/>
      <c r="B34" s="70"/>
      <c r="F34" s="40"/>
      <c r="G34" s="41"/>
    </row>
    <row r="35" spans="1:7" x14ac:dyDescent="0.3">
      <c r="A35" s="70"/>
      <c r="B35" s="70"/>
      <c r="F35" s="40"/>
      <c r="G35" s="41"/>
    </row>
    <row r="36" spans="1:7" x14ac:dyDescent="0.3">
      <c r="A36" s="70"/>
      <c r="B36" s="70"/>
      <c r="F36" s="40"/>
      <c r="G36" s="41"/>
    </row>
    <row r="37" spans="1:7" x14ac:dyDescent="0.3">
      <c r="A37" s="70"/>
      <c r="B37" s="70"/>
      <c r="F37" s="40"/>
      <c r="G37" s="41"/>
    </row>
    <row r="38" spans="1:7" x14ac:dyDescent="0.3">
      <c r="A38" s="70"/>
      <c r="B38" s="70"/>
      <c r="F38" s="40"/>
      <c r="G38" s="41"/>
    </row>
    <row r="39" spans="1:7" x14ac:dyDescent="0.3">
      <c r="A39" s="70"/>
      <c r="B39" s="70"/>
      <c r="F39" s="40"/>
      <c r="G39" s="41"/>
    </row>
    <row r="40" spans="1:7" x14ac:dyDescent="0.3">
      <c r="A40" s="70"/>
      <c r="B40" s="70"/>
      <c r="F40" s="40"/>
      <c r="G40" s="41"/>
    </row>
    <row r="41" spans="1:7" x14ac:dyDescent="0.3">
      <c r="A41" s="70"/>
      <c r="B41" s="70"/>
      <c r="F41" s="40"/>
      <c r="G41" s="41"/>
    </row>
    <row r="42" spans="1:7" x14ac:dyDescent="0.3">
      <c r="A42" s="70"/>
      <c r="B42" s="70"/>
      <c r="F42" s="40"/>
      <c r="G42" s="41"/>
    </row>
    <row r="43" spans="1:7" x14ac:dyDescent="0.3">
      <c r="A43" s="70"/>
      <c r="B43" s="70"/>
      <c r="F43" s="40"/>
      <c r="G43" s="41"/>
    </row>
    <row r="44" spans="1:7" x14ac:dyDescent="0.3">
      <c r="A44" s="70"/>
      <c r="B44" s="70"/>
      <c r="F44" s="40"/>
      <c r="G44" s="41"/>
    </row>
    <row r="45" spans="1:7" x14ac:dyDescent="0.3">
      <c r="A45" s="70"/>
      <c r="B45" s="70"/>
      <c r="F45" s="40"/>
      <c r="G45" s="41"/>
    </row>
    <row r="46" spans="1:7" x14ac:dyDescent="0.3">
      <c r="A46" s="70"/>
      <c r="B46" s="70"/>
      <c r="F46" s="40"/>
      <c r="G46" s="41"/>
    </row>
    <row r="47" spans="1:7" x14ac:dyDescent="0.3">
      <c r="A47" s="70"/>
      <c r="B47" s="70"/>
      <c r="F47" s="40"/>
      <c r="G47" s="41"/>
    </row>
    <row r="48" spans="1:7" x14ac:dyDescent="0.3">
      <c r="A48" s="70"/>
      <c r="B48" s="70"/>
      <c r="F48" s="40"/>
      <c r="G48" s="41"/>
    </row>
    <row r="49" spans="1:14" x14ac:dyDescent="0.3">
      <c r="A49" s="70"/>
      <c r="B49" s="70"/>
      <c r="F49" s="40"/>
      <c r="G49" s="41"/>
    </row>
    <row r="50" spans="1:14" x14ac:dyDescent="0.3">
      <c r="A50" s="70"/>
      <c r="B50" s="70"/>
      <c r="F50" s="40"/>
      <c r="G50" s="41"/>
    </row>
    <row r="51" spans="1:14" x14ac:dyDescent="0.3">
      <c r="A51" s="70"/>
      <c r="B51" s="70"/>
      <c r="F51" s="40"/>
      <c r="G51" s="41"/>
    </row>
    <row r="52" spans="1:14" x14ac:dyDescent="0.3">
      <c r="A52" s="70"/>
      <c r="B52" s="70"/>
      <c r="F52" s="40"/>
      <c r="G52" s="41"/>
    </row>
    <row r="53" spans="1:14" x14ac:dyDescent="0.3">
      <c r="A53" s="70"/>
      <c r="B53" s="70"/>
      <c r="F53" s="40"/>
      <c r="G53" s="41"/>
    </row>
    <row r="54" spans="1:14" x14ac:dyDescent="0.3">
      <c r="A54" s="70"/>
      <c r="B54" s="70"/>
      <c r="F54" s="40"/>
      <c r="G54" s="41"/>
    </row>
    <row r="55" spans="1:14" x14ac:dyDescent="0.3">
      <c r="A55" s="70"/>
      <c r="B55" s="70"/>
      <c r="F55" s="40"/>
      <c r="G55" s="41"/>
    </row>
    <row r="56" spans="1:14" ht="28.8" x14ac:dyDescent="0.55000000000000004">
      <c r="A56" s="70"/>
      <c r="B56" s="70"/>
      <c r="C56" s="44"/>
      <c r="D56" s="44"/>
      <c r="E56" s="45"/>
      <c r="F56" s="43"/>
      <c r="G56" s="44"/>
      <c r="H56" s="45"/>
      <c r="N56" s="38" t="s">
        <v>114</v>
      </c>
    </row>
    <row r="57" spans="1:14" x14ac:dyDescent="0.3">
      <c r="A57" s="70"/>
      <c r="B57" s="70"/>
      <c r="F57" s="40"/>
      <c r="G57" s="41"/>
    </row>
    <row r="58" spans="1:14" x14ac:dyDescent="0.3">
      <c r="A58" s="70"/>
      <c r="B58" s="70"/>
      <c r="F58" s="40"/>
      <c r="G58" s="41"/>
    </row>
    <row r="59" spans="1:14" x14ac:dyDescent="0.3">
      <c r="A59" s="70"/>
      <c r="B59" s="70"/>
      <c r="F59" s="40"/>
      <c r="G59" s="41"/>
    </row>
    <row r="60" spans="1:14" x14ac:dyDescent="0.3">
      <c r="A60" s="70"/>
      <c r="B60" s="70"/>
      <c r="F60" s="40"/>
      <c r="G60" s="41"/>
    </row>
    <row r="61" spans="1:14" x14ac:dyDescent="0.3">
      <c r="A61" s="70"/>
      <c r="B61" s="70"/>
      <c r="F61" s="40"/>
      <c r="G61" s="41"/>
    </row>
    <row r="62" spans="1:14" x14ac:dyDescent="0.3">
      <c r="A62" s="70"/>
      <c r="B62" s="70"/>
      <c r="F62" s="40"/>
      <c r="G62" s="41"/>
    </row>
    <row r="63" spans="1:14" x14ac:dyDescent="0.3">
      <c r="A63" s="70"/>
      <c r="B63" s="70"/>
      <c r="F63" s="40"/>
      <c r="G63" s="41"/>
    </row>
    <row r="64" spans="1:14" x14ac:dyDescent="0.3">
      <c r="A64" s="70"/>
      <c r="B64" s="70"/>
      <c r="F64" s="40"/>
      <c r="G64" s="41"/>
    </row>
    <row r="65" spans="1:7" x14ac:dyDescent="0.3">
      <c r="A65" s="70"/>
      <c r="B65" s="70"/>
      <c r="F65" s="40"/>
      <c r="G65" s="41"/>
    </row>
    <row r="66" spans="1:7" x14ac:dyDescent="0.3">
      <c r="A66" s="70"/>
      <c r="B66" s="70"/>
      <c r="F66" s="40"/>
      <c r="G66" s="41"/>
    </row>
    <row r="67" spans="1:7" x14ac:dyDescent="0.3">
      <c r="A67" s="70"/>
      <c r="B67" s="70"/>
      <c r="F67" s="40"/>
      <c r="G67" s="41"/>
    </row>
    <row r="68" spans="1:7" x14ac:dyDescent="0.3">
      <c r="A68" s="70"/>
      <c r="B68" s="70"/>
      <c r="F68" s="40"/>
      <c r="G68" s="41"/>
    </row>
    <row r="69" spans="1:7" x14ac:dyDescent="0.3">
      <c r="A69" s="70"/>
      <c r="B69" s="70"/>
      <c r="F69" s="40"/>
      <c r="G69" s="41"/>
    </row>
    <row r="70" spans="1:7" x14ac:dyDescent="0.3">
      <c r="A70" s="70"/>
      <c r="B70" s="70"/>
      <c r="F70" s="40"/>
      <c r="G70" s="41"/>
    </row>
    <row r="71" spans="1:7" x14ac:dyDescent="0.3">
      <c r="A71" s="70"/>
      <c r="B71" s="70"/>
      <c r="F71" s="40"/>
      <c r="G71" s="41"/>
    </row>
    <row r="72" spans="1:7" x14ac:dyDescent="0.3">
      <c r="A72" s="70"/>
      <c r="B72" s="70"/>
      <c r="F72" s="40"/>
      <c r="G72" s="41"/>
    </row>
    <row r="73" spans="1:7" x14ac:dyDescent="0.3">
      <c r="A73" s="70"/>
      <c r="B73" s="70"/>
      <c r="F73" s="40"/>
      <c r="G73" s="41"/>
    </row>
    <row r="74" spans="1:7" x14ac:dyDescent="0.3">
      <c r="A74" s="70"/>
      <c r="B74" s="70"/>
      <c r="F74" s="40"/>
      <c r="G74" s="41"/>
    </row>
    <row r="75" spans="1:7" x14ac:dyDescent="0.3">
      <c r="A75" s="70"/>
      <c r="B75" s="70"/>
      <c r="F75" s="40"/>
      <c r="G75" s="41"/>
    </row>
    <row r="76" spans="1:7" x14ac:dyDescent="0.3">
      <c r="A76" s="70"/>
      <c r="B76" s="70"/>
      <c r="F76" s="40"/>
      <c r="G76" s="41"/>
    </row>
    <row r="77" spans="1:7" x14ac:dyDescent="0.3">
      <c r="A77" s="70"/>
      <c r="B77" s="70"/>
      <c r="F77" s="40"/>
      <c r="G77" s="41"/>
    </row>
    <row r="78" spans="1:7" x14ac:dyDescent="0.3">
      <c r="A78" s="70"/>
      <c r="B78" s="70"/>
      <c r="F78" s="40"/>
      <c r="G78" s="41"/>
    </row>
    <row r="79" spans="1:7" x14ac:dyDescent="0.3">
      <c r="A79" s="70"/>
      <c r="B79" s="70"/>
      <c r="F79" s="40"/>
      <c r="G79" s="41"/>
    </row>
    <row r="80" spans="1:7" x14ac:dyDescent="0.3">
      <c r="A80" s="70"/>
      <c r="B80" s="70"/>
      <c r="F80" s="40"/>
      <c r="G80" s="41"/>
    </row>
    <row r="81" spans="1:7" x14ac:dyDescent="0.3">
      <c r="A81" s="70"/>
      <c r="B81" s="70"/>
      <c r="F81" s="40"/>
      <c r="G81" s="41"/>
    </row>
    <row r="82" spans="1:7" x14ac:dyDescent="0.3">
      <c r="A82" s="70"/>
      <c r="B82" s="70"/>
      <c r="F82" s="40"/>
      <c r="G82" s="41"/>
    </row>
    <row r="83" spans="1:7" x14ac:dyDescent="0.3">
      <c r="A83" s="70"/>
      <c r="B83" s="70"/>
      <c r="F83" s="40"/>
      <c r="G83" s="41"/>
    </row>
    <row r="84" spans="1:7" x14ac:dyDescent="0.3">
      <c r="A84" s="70"/>
      <c r="B84" s="70"/>
      <c r="F84" s="40"/>
      <c r="G84" s="41"/>
    </row>
    <row r="85" spans="1:7" x14ac:dyDescent="0.3">
      <c r="A85" s="70"/>
      <c r="B85" s="70"/>
      <c r="F85" s="40"/>
      <c r="G85" s="41"/>
    </row>
    <row r="86" spans="1:7" x14ac:dyDescent="0.3">
      <c r="A86" s="70"/>
      <c r="B86" s="70"/>
      <c r="F86" s="40"/>
      <c r="G86" s="41"/>
    </row>
    <row r="87" spans="1:7" x14ac:dyDescent="0.3">
      <c r="A87" s="70"/>
      <c r="B87" s="70"/>
      <c r="F87" s="40"/>
      <c r="G87" s="41"/>
    </row>
    <row r="88" spans="1:7" x14ac:dyDescent="0.3">
      <c r="A88" s="70"/>
      <c r="B88" s="70"/>
      <c r="F88" s="40"/>
      <c r="G88" s="41"/>
    </row>
    <row r="89" spans="1:7" x14ac:dyDescent="0.3">
      <c r="A89" s="70"/>
      <c r="B89" s="70"/>
      <c r="F89" s="40"/>
      <c r="G89" s="41"/>
    </row>
    <row r="90" spans="1:7" x14ac:dyDescent="0.3">
      <c r="A90" s="70"/>
      <c r="B90" s="70"/>
      <c r="F90" s="40"/>
      <c r="G90" s="41"/>
    </row>
    <row r="91" spans="1:7" x14ac:dyDescent="0.3">
      <c r="A91" s="70"/>
      <c r="B91" s="70"/>
      <c r="F91" s="40"/>
      <c r="G91" s="41"/>
    </row>
    <row r="92" spans="1:7" x14ac:dyDescent="0.3">
      <c r="A92" s="70"/>
      <c r="B92" s="70"/>
      <c r="F92" s="40"/>
      <c r="G92" s="41"/>
    </row>
    <row r="93" spans="1:7" x14ac:dyDescent="0.3">
      <c r="A93" s="70"/>
      <c r="B93" s="70"/>
      <c r="F93" s="40"/>
      <c r="G93" s="41"/>
    </row>
    <row r="94" spans="1:7" x14ac:dyDescent="0.3">
      <c r="A94" s="70"/>
      <c r="B94" s="70"/>
      <c r="F94" s="40"/>
      <c r="G94" s="41"/>
    </row>
    <row r="95" spans="1:7" x14ac:dyDescent="0.3">
      <c r="A95" s="70"/>
      <c r="B95" s="70"/>
      <c r="F95" s="40"/>
      <c r="G95" s="41"/>
    </row>
    <row r="96" spans="1:7" x14ac:dyDescent="0.3">
      <c r="A96" s="70"/>
      <c r="B96" s="70"/>
      <c r="F96" s="40"/>
      <c r="G96" s="41"/>
    </row>
    <row r="97" spans="1:8" x14ac:dyDescent="0.3">
      <c r="A97" s="70"/>
      <c r="B97" s="70"/>
      <c r="F97" s="40"/>
      <c r="G97" s="41"/>
    </row>
    <row r="98" spans="1:8" x14ac:dyDescent="0.3">
      <c r="A98" s="70"/>
      <c r="B98" s="70"/>
      <c r="F98" s="40"/>
      <c r="G98" s="41"/>
    </row>
    <row r="99" spans="1:8" x14ac:dyDescent="0.3">
      <c r="A99" s="70"/>
      <c r="B99" s="70"/>
      <c r="F99" s="40"/>
      <c r="G99" s="41"/>
    </row>
    <row r="100" spans="1:8" x14ac:dyDescent="0.3">
      <c r="A100" s="70"/>
      <c r="B100" s="70"/>
      <c r="F100" s="40"/>
      <c r="G100" s="41"/>
    </row>
    <row r="101" spans="1:8" x14ac:dyDescent="0.3">
      <c r="A101" s="70"/>
      <c r="B101" s="70"/>
      <c r="F101" s="40"/>
      <c r="G101" s="41"/>
    </row>
    <row r="102" spans="1:8" x14ac:dyDescent="0.3">
      <c r="A102" s="70"/>
      <c r="B102" s="70"/>
      <c r="F102" s="40"/>
      <c r="G102" s="41"/>
    </row>
    <row r="103" spans="1:8" x14ac:dyDescent="0.3">
      <c r="E103" s="139"/>
      <c r="F103" s="40"/>
      <c r="G103" s="41"/>
      <c r="H103" s="138"/>
    </row>
    <row r="104" spans="1:8" x14ac:dyDescent="0.3">
      <c r="F104" s="40"/>
      <c r="G104" s="41"/>
    </row>
    <row r="105" spans="1:8" x14ac:dyDescent="0.3">
      <c r="F105" s="40"/>
      <c r="G105" s="41"/>
    </row>
    <row r="106" spans="1:8" x14ac:dyDescent="0.3">
      <c r="F106" s="40"/>
      <c r="G106" s="41"/>
    </row>
    <row r="107" spans="1:8" x14ac:dyDescent="0.3">
      <c r="F107" s="40"/>
      <c r="G107" s="41"/>
    </row>
    <row r="108" spans="1:8" x14ac:dyDescent="0.3">
      <c r="F108" s="40"/>
      <c r="G108" s="41"/>
    </row>
    <row r="109" spans="1:8" x14ac:dyDescent="0.3">
      <c r="F109" s="40"/>
      <c r="G109" s="41"/>
    </row>
    <row r="110" spans="1:8" x14ac:dyDescent="0.3">
      <c r="F110" s="40"/>
      <c r="G110" s="41"/>
    </row>
    <row r="111" spans="1:8" x14ac:dyDescent="0.3">
      <c r="F111" s="40"/>
      <c r="G111" s="41"/>
    </row>
    <row r="112" spans="1:8" x14ac:dyDescent="0.3">
      <c r="F112" s="40"/>
      <c r="G112" s="41"/>
    </row>
    <row r="113" spans="6:12" x14ac:dyDescent="0.3">
      <c r="F113" s="40"/>
      <c r="G113" s="41"/>
    </row>
    <row r="114" spans="6:12" x14ac:dyDescent="0.3">
      <c r="F114" s="40"/>
      <c r="G114" s="41"/>
    </row>
    <row r="115" spans="6:12" x14ac:dyDescent="0.3">
      <c r="F115" s="40"/>
      <c r="G115" s="41"/>
    </row>
    <row r="116" spans="6:12" x14ac:dyDescent="0.3">
      <c r="F116" s="40"/>
      <c r="G116" s="41"/>
      <c r="L116" s="140"/>
    </row>
    <row r="117" spans="6:12" x14ac:dyDescent="0.3">
      <c r="F117" s="40"/>
      <c r="G117" s="41"/>
    </row>
    <row r="118" spans="6:12" x14ac:dyDescent="0.3">
      <c r="F118" s="40"/>
      <c r="G118" s="41"/>
    </row>
    <row r="119" spans="6:12" x14ac:dyDescent="0.3">
      <c r="F119" s="40"/>
      <c r="G119" s="41"/>
    </row>
    <row r="120" spans="6:12" x14ac:dyDescent="0.3">
      <c r="F120" s="40"/>
      <c r="G120" s="41"/>
    </row>
    <row r="121" spans="6:12" x14ac:dyDescent="0.3">
      <c r="F121" s="40"/>
      <c r="G121" s="41"/>
    </row>
    <row r="122" spans="6:12" x14ac:dyDescent="0.3">
      <c r="F122" s="40"/>
      <c r="G122" s="41"/>
    </row>
    <row r="123" spans="6:12" x14ac:dyDescent="0.3">
      <c r="F123" s="40"/>
      <c r="G123" s="41"/>
    </row>
    <row r="124" spans="6:12" x14ac:dyDescent="0.3">
      <c r="F124" s="40"/>
      <c r="G124" s="41"/>
    </row>
    <row r="125" spans="6:12" x14ac:dyDescent="0.3">
      <c r="F125" s="40"/>
      <c r="G125" s="41"/>
    </row>
    <row r="126" spans="6:12" x14ac:dyDescent="0.3">
      <c r="F126" s="40"/>
      <c r="G126" s="41"/>
    </row>
    <row r="127" spans="6:12" x14ac:dyDescent="0.3">
      <c r="F127" s="40"/>
      <c r="G127" s="41"/>
    </row>
    <row r="128" spans="6:12" x14ac:dyDescent="0.3">
      <c r="F128" s="40"/>
      <c r="G128" s="41"/>
    </row>
    <row r="129" spans="6:7" x14ac:dyDescent="0.3">
      <c r="F129" s="40"/>
      <c r="G129" s="41"/>
    </row>
    <row r="130" spans="6:7" x14ac:dyDescent="0.3">
      <c r="F130" s="40"/>
      <c r="G130" s="41"/>
    </row>
    <row r="131" spans="6:7" x14ac:dyDescent="0.3">
      <c r="F131" s="40"/>
      <c r="G131" s="41"/>
    </row>
    <row r="132" spans="6:7" x14ac:dyDescent="0.3">
      <c r="F132" s="40"/>
      <c r="G132" s="41"/>
    </row>
    <row r="133" spans="6:7" x14ac:dyDescent="0.3">
      <c r="F133" s="40"/>
      <c r="G133" s="41"/>
    </row>
    <row r="134" spans="6:7" x14ac:dyDescent="0.3">
      <c r="F134" s="40"/>
      <c r="G134" s="41"/>
    </row>
    <row r="135" spans="6:7" x14ac:dyDescent="0.3">
      <c r="F135" s="40"/>
      <c r="G135" s="41"/>
    </row>
    <row r="136" spans="6:7" x14ac:dyDescent="0.3">
      <c r="F136" s="40"/>
      <c r="G136" s="41"/>
    </row>
    <row r="137" spans="6:7" x14ac:dyDescent="0.3">
      <c r="F137" s="40"/>
      <c r="G137" s="41"/>
    </row>
    <row r="138" spans="6:7" x14ac:dyDescent="0.3">
      <c r="F138" s="40"/>
      <c r="G138" s="41"/>
    </row>
    <row r="139" spans="6:7" x14ac:dyDescent="0.3">
      <c r="F139" s="40"/>
      <c r="G139" s="41"/>
    </row>
    <row r="140" spans="6:7" x14ac:dyDescent="0.3">
      <c r="F140" s="40"/>
      <c r="G140" s="41"/>
    </row>
    <row r="141" spans="6:7" x14ac:dyDescent="0.3">
      <c r="F141" s="40"/>
      <c r="G141" s="41"/>
    </row>
    <row r="142" spans="6:7" x14ac:dyDescent="0.3">
      <c r="F142" s="40"/>
      <c r="G142" s="41"/>
    </row>
    <row r="143" spans="6:7" x14ac:dyDescent="0.3">
      <c r="F143" s="40"/>
      <c r="G143" s="41"/>
    </row>
    <row r="144" spans="6:7" x14ac:dyDescent="0.3">
      <c r="F144" s="40"/>
      <c r="G144" s="41"/>
    </row>
    <row r="145" spans="6:7" x14ac:dyDescent="0.3">
      <c r="F145" s="40"/>
      <c r="G145" s="41"/>
    </row>
    <row r="146" spans="6:7" x14ac:dyDescent="0.3">
      <c r="F146" s="40"/>
      <c r="G146" s="41"/>
    </row>
    <row r="147" spans="6:7" x14ac:dyDescent="0.3">
      <c r="F147" s="40"/>
      <c r="G147" s="41"/>
    </row>
    <row r="148" spans="6:7" x14ac:dyDescent="0.3">
      <c r="F148" s="40"/>
      <c r="G148" s="41"/>
    </row>
    <row r="149" spans="6:7" x14ac:dyDescent="0.3">
      <c r="F149" s="40"/>
      <c r="G149" s="41"/>
    </row>
    <row r="150" spans="6:7" x14ac:dyDescent="0.3">
      <c r="F150" s="40"/>
      <c r="G150" s="41"/>
    </row>
    <row r="151" spans="6:7" x14ac:dyDescent="0.3">
      <c r="F151" s="40"/>
      <c r="G151" s="41"/>
    </row>
    <row r="152" spans="6:7" x14ac:dyDescent="0.3">
      <c r="F152" s="40"/>
      <c r="G152" s="41"/>
    </row>
    <row r="153" spans="6:7" x14ac:dyDescent="0.3">
      <c r="F153" s="40"/>
      <c r="G153" s="41"/>
    </row>
    <row r="154" spans="6:7" x14ac:dyDescent="0.3">
      <c r="F154" s="40"/>
      <c r="G154" s="41"/>
    </row>
    <row r="155" spans="6:7" x14ac:dyDescent="0.3">
      <c r="F155" s="40"/>
      <c r="G155" s="41"/>
    </row>
    <row r="156" spans="6:7" x14ac:dyDescent="0.3">
      <c r="F156" s="40"/>
      <c r="G156" s="41"/>
    </row>
    <row r="157" spans="6:7" x14ac:dyDescent="0.3">
      <c r="F157" s="40"/>
      <c r="G157" s="41"/>
    </row>
    <row r="158" spans="6:7" x14ac:dyDescent="0.3">
      <c r="F158" s="40"/>
      <c r="G158" s="41"/>
    </row>
    <row r="159" spans="6:7" x14ac:dyDescent="0.3">
      <c r="F159" s="40"/>
      <c r="G159" s="41"/>
    </row>
    <row r="160" spans="6:7" x14ac:dyDescent="0.3">
      <c r="F160" s="40"/>
      <c r="G160" s="41"/>
    </row>
    <row r="161" spans="6:7" x14ac:dyDescent="0.3">
      <c r="F161" s="40"/>
      <c r="G161" s="41"/>
    </row>
    <row r="162" spans="6:7" x14ac:dyDescent="0.3">
      <c r="F162" s="40"/>
      <c r="G162" s="41"/>
    </row>
    <row r="163" spans="6:7" x14ac:dyDescent="0.3">
      <c r="F163" s="40"/>
      <c r="G163" s="41"/>
    </row>
    <row r="164" spans="6:7" x14ac:dyDescent="0.3">
      <c r="F164" s="40"/>
      <c r="G164" s="41"/>
    </row>
    <row r="165" spans="6:7" x14ac:dyDescent="0.3">
      <c r="F165" s="40"/>
      <c r="G165" s="41"/>
    </row>
    <row r="166" spans="6:7" x14ac:dyDescent="0.3">
      <c r="F166" s="40"/>
      <c r="G166" s="41"/>
    </row>
    <row r="167" spans="6:7" x14ac:dyDescent="0.3">
      <c r="F167" s="40"/>
      <c r="G167" s="41"/>
    </row>
    <row r="168" spans="6:7" x14ac:dyDescent="0.3">
      <c r="F168" s="40"/>
      <c r="G168" s="41"/>
    </row>
    <row r="169" spans="6:7" x14ac:dyDescent="0.3">
      <c r="F169" s="40"/>
      <c r="G169" s="41"/>
    </row>
    <row r="170" spans="6:7" x14ac:dyDescent="0.3">
      <c r="F170" s="40"/>
      <c r="G170" s="41"/>
    </row>
    <row r="171" spans="6:7" x14ac:dyDescent="0.3">
      <c r="F171" s="40"/>
      <c r="G171" s="41"/>
    </row>
    <row r="172" spans="6:7" x14ac:dyDescent="0.3">
      <c r="F172" s="40"/>
      <c r="G172" s="41"/>
    </row>
    <row r="173" spans="6:7" x14ac:dyDescent="0.3">
      <c r="F173" s="40"/>
      <c r="G173" s="41"/>
    </row>
    <row r="174" spans="6:7" x14ac:dyDescent="0.3">
      <c r="F174" s="40"/>
      <c r="G174" s="41"/>
    </row>
    <row r="175" spans="6:7" x14ac:dyDescent="0.3">
      <c r="F175" s="40"/>
      <c r="G175" s="41"/>
    </row>
    <row r="176" spans="6:7" x14ac:dyDescent="0.3">
      <c r="F176" s="40"/>
      <c r="G176" s="41"/>
    </row>
    <row r="177" spans="6:7" x14ac:dyDescent="0.3">
      <c r="F177" s="40"/>
      <c r="G177" s="41"/>
    </row>
    <row r="178" spans="6:7" x14ac:dyDescent="0.3">
      <c r="F178" s="40"/>
      <c r="G178" s="41"/>
    </row>
    <row r="179" spans="6:7" x14ac:dyDescent="0.3">
      <c r="F179" s="40"/>
      <c r="G179" s="41"/>
    </row>
    <row r="180" spans="6:7" x14ac:dyDescent="0.3">
      <c r="F180" s="40"/>
      <c r="G180" s="41"/>
    </row>
    <row r="181" spans="6:7" x14ac:dyDescent="0.3">
      <c r="F181" s="40"/>
      <c r="G181" s="41"/>
    </row>
    <row r="182" spans="6:7" x14ac:dyDescent="0.3">
      <c r="F182" s="40"/>
      <c r="G182" s="41"/>
    </row>
    <row r="183" spans="6:7" x14ac:dyDescent="0.3">
      <c r="F183" s="40"/>
      <c r="G183" s="41"/>
    </row>
    <row r="184" spans="6:7" x14ac:dyDescent="0.3">
      <c r="F184" s="40"/>
      <c r="G184" s="41"/>
    </row>
    <row r="185" spans="6:7" x14ac:dyDescent="0.3">
      <c r="F185" s="40"/>
      <c r="G185" s="41"/>
    </row>
    <row r="186" spans="6:7" x14ac:dyDescent="0.3">
      <c r="F186" s="40"/>
      <c r="G186" s="41"/>
    </row>
    <row r="187" spans="6:7" x14ac:dyDescent="0.3">
      <c r="F187" s="40"/>
      <c r="G187" s="41"/>
    </row>
    <row r="188" spans="6:7" x14ac:dyDescent="0.3">
      <c r="F188" s="40"/>
      <c r="G188" s="41"/>
    </row>
    <row r="189" spans="6:7" x14ac:dyDescent="0.3">
      <c r="F189" s="40"/>
      <c r="G189" s="41"/>
    </row>
    <row r="190" spans="6:7" x14ac:dyDescent="0.3">
      <c r="F190" s="40"/>
      <c r="G190" s="41"/>
    </row>
    <row r="191" spans="6:7" x14ac:dyDescent="0.3">
      <c r="F191" s="40"/>
      <c r="G191" s="41"/>
    </row>
    <row r="192" spans="6:7" x14ac:dyDescent="0.3">
      <c r="F192" s="40"/>
      <c r="G192" s="41"/>
    </row>
    <row r="193" spans="6:7" x14ac:dyDescent="0.3">
      <c r="F193" s="40"/>
      <c r="G193" s="41"/>
    </row>
    <row r="194" spans="6:7" x14ac:dyDescent="0.3">
      <c r="F194" s="40"/>
      <c r="G194" s="41"/>
    </row>
    <row r="195" spans="6:7" x14ac:dyDescent="0.3">
      <c r="F195" s="40"/>
      <c r="G195" s="41"/>
    </row>
    <row r="196" spans="6:7" x14ac:dyDescent="0.3">
      <c r="F196" s="40"/>
      <c r="G196" s="41"/>
    </row>
    <row r="197" spans="6:7" x14ac:dyDescent="0.3">
      <c r="F197" s="40"/>
      <c r="G197" s="41"/>
    </row>
    <row r="198" spans="6:7" x14ac:dyDescent="0.3">
      <c r="F198" s="40"/>
      <c r="G198" s="41"/>
    </row>
    <row r="199" spans="6:7" x14ac:dyDescent="0.3">
      <c r="F199" s="40"/>
      <c r="G199" s="41"/>
    </row>
    <row r="200" spans="6:7" x14ac:dyDescent="0.3">
      <c r="F200" s="40"/>
      <c r="G200" s="41"/>
    </row>
    <row r="201" spans="6:7" x14ac:dyDescent="0.3">
      <c r="F201" s="40"/>
      <c r="G201" s="41"/>
    </row>
    <row r="202" spans="6:7" x14ac:dyDescent="0.3">
      <c r="F202" s="40"/>
      <c r="G202" s="41"/>
    </row>
    <row r="203" spans="6:7" x14ac:dyDescent="0.3">
      <c r="F203" s="40"/>
      <c r="G203" s="41"/>
    </row>
    <row r="204" spans="6:7" x14ac:dyDescent="0.3">
      <c r="F204" s="40"/>
      <c r="G204" s="41"/>
    </row>
    <row r="205" spans="6:7" x14ac:dyDescent="0.3">
      <c r="F205" s="40"/>
      <c r="G205" s="41"/>
    </row>
    <row r="206" spans="6:7" x14ac:dyDescent="0.3">
      <c r="F206" s="40"/>
      <c r="G206" s="41"/>
    </row>
    <row r="207" spans="6:7" x14ac:dyDescent="0.3">
      <c r="F207" s="40"/>
      <c r="G207" s="41"/>
    </row>
    <row r="208" spans="6:7" x14ac:dyDescent="0.3">
      <c r="F208" s="40"/>
      <c r="G208" s="41"/>
    </row>
    <row r="209" spans="6:7" x14ac:dyDescent="0.3">
      <c r="F209" s="40"/>
      <c r="G209" s="41"/>
    </row>
    <row r="210" spans="6:7" x14ac:dyDescent="0.3">
      <c r="F210" s="40"/>
      <c r="G210" s="41"/>
    </row>
    <row r="211" spans="6:7" x14ac:dyDescent="0.3">
      <c r="F211" s="40"/>
      <c r="G211" s="41"/>
    </row>
    <row r="212" spans="6:7" x14ac:dyDescent="0.3">
      <c r="F212" s="40"/>
      <c r="G212" s="41"/>
    </row>
    <row r="213" spans="6:7" x14ac:dyDescent="0.3">
      <c r="F213" s="40"/>
      <c r="G213" s="41"/>
    </row>
    <row r="214" spans="6:7" x14ac:dyDescent="0.3">
      <c r="F214" s="40"/>
      <c r="G214" s="41"/>
    </row>
    <row r="215" spans="6:7" x14ac:dyDescent="0.3">
      <c r="F215" s="40"/>
      <c r="G215" s="41"/>
    </row>
    <row r="216" spans="6:7" x14ac:dyDescent="0.3">
      <c r="F216" s="40"/>
      <c r="G216" s="41"/>
    </row>
    <row r="217" spans="6:7" x14ac:dyDescent="0.3">
      <c r="F217" s="40"/>
      <c r="G217" s="41"/>
    </row>
    <row r="218" spans="6:7" x14ac:dyDescent="0.3">
      <c r="F218" s="40"/>
      <c r="G218" s="41"/>
    </row>
    <row r="219" spans="6:7" x14ac:dyDescent="0.3">
      <c r="F219" s="40"/>
      <c r="G219" s="41"/>
    </row>
    <row r="220" spans="6:7" x14ac:dyDescent="0.3">
      <c r="F220" s="40"/>
      <c r="G220" s="41"/>
    </row>
    <row r="221" spans="6:7" x14ac:dyDescent="0.3">
      <c r="F221" s="40"/>
      <c r="G221" s="41"/>
    </row>
    <row r="222" spans="6:7" x14ac:dyDescent="0.3">
      <c r="F222" s="40"/>
      <c r="G222" s="41"/>
    </row>
    <row r="223" spans="6:7" x14ac:dyDescent="0.3">
      <c r="F223" s="40"/>
      <c r="G223" s="41"/>
    </row>
    <row r="224" spans="6:7" x14ac:dyDescent="0.3">
      <c r="F224" s="40"/>
      <c r="G224" s="41"/>
    </row>
    <row r="225" spans="6:7" x14ac:dyDescent="0.3">
      <c r="F225" s="40"/>
      <c r="G225" s="41"/>
    </row>
    <row r="226" spans="6:7" x14ac:dyDescent="0.3">
      <c r="F226" s="40"/>
      <c r="G226" s="41"/>
    </row>
    <row r="227" spans="6:7" x14ac:dyDescent="0.3">
      <c r="F227" s="40"/>
      <c r="G227" s="41"/>
    </row>
    <row r="228" spans="6:7" x14ac:dyDescent="0.3">
      <c r="F228" s="40"/>
      <c r="G228" s="41"/>
    </row>
    <row r="229" spans="6:7" x14ac:dyDescent="0.3">
      <c r="F229" s="40"/>
      <c r="G229" s="41"/>
    </row>
    <row r="230" spans="6:7" x14ac:dyDescent="0.3">
      <c r="F230" s="40"/>
      <c r="G230" s="41"/>
    </row>
    <row r="231" spans="6:7" x14ac:dyDescent="0.3">
      <c r="F231" s="40"/>
      <c r="G231" s="41"/>
    </row>
    <row r="232" spans="6:7" x14ac:dyDescent="0.3">
      <c r="F232" s="40"/>
      <c r="G232" s="41"/>
    </row>
    <row r="233" spans="6:7" x14ac:dyDescent="0.3">
      <c r="F233" s="40"/>
      <c r="G233" s="41"/>
    </row>
    <row r="234" spans="6:7" x14ac:dyDescent="0.3">
      <c r="F234" s="40"/>
      <c r="G234" s="41"/>
    </row>
    <row r="235" spans="6:7" x14ac:dyDescent="0.3">
      <c r="F235" s="40"/>
      <c r="G235" s="41"/>
    </row>
    <row r="236" spans="6:7" x14ac:dyDescent="0.3">
      <c r="F236" s="40"/>
      <c r="G236" s="41"/>
    </row>
    <row r="237" spans="6:7" x14ac:dyDescent="0.3">
      <c r="F237" s="40"/>
      <c r="G237" s="41"/>
    </row>
    <row r="238" spans="6:7" x14ac:dyDescent="0.3">
      <c r="F238" s="40"/>
      <c r="G238" s="41"/>
    </row>
    <row r="239" spans="6:7" x14ac:dyDescent="0.3">
      <c r="F239" s="40"/>
      <c r="G239" s="41"/>
    </row>
    <row r="240" spans="6:7" x14ac:dyDescent="0.3">
      <c r="F240" s="40"/>
      <c r="G240" s="41"/>
    </row>
    <row r="241" spans="6:7" x14ac:dyDescent="0.3">
      <c r="F241" s="40"/>
      <c r="G241" s="41"/>
    </row>
    <row r="242" spans="6:7" x14ac:dyDescent="0.3">
      <c r="F242" s="40"/>
      <c r="G242" s="41"/>
    </row>
    <row r="243" spans="6:7" x14ac:dyDescent="0.3">
      <c r="F243" s="40"/>
      <c r="G243" s="41"/>
    </row>
    <row r="244" spans="6:7" x14ac:dyDescent="0.3">
      <c r="F244" s="40"/>
      <c r="G244" s="41"/>
    </row>
    <row r="245" spans="6:7" x14ac:dyDescent="0.3">
      <c r="F245" s="40"/>
      <c r="G245" s="41"/>
    </row>
    <row r="246" spans="6:7" x14ac:dyDescent="0.3">
      <c r="F246" s="40"/>
      <c r="G246" s="41"/>
    </row>
    <row r="247" spans="6:7" x14ac:dyDescent="0.3">
      <c r="F247" s="40"/>
      <c r="G247" s="41"/>
    </row>
    <row r="248" spans="6:7" x14ac:dyDescent="0.3">
      <c r="F248" s="40"/>
      <c r="G248" s="41"/>
    </row>
    <row r="249" spans="6:7" x14ac:dyDescent="0.3">
      <c r="F249" s="40"/>
      <c r="G249" s="41"/>
    </row>
    <row r="250" spans="6:7" x14ac:dyDescent="0.3">
      <c r="F250" s="40"/>
      <c r="G250" s="41"/>
    </row>
    <row r="251" spans="6:7" x14ac:dyDescent="0.3">
      <c r="F251" s="40"/>
      <c r="G251" s="41"/>
    </row>
    <row r="252" spans="6:7" x14ac:dyDescent="0.3">
      <c r="F252" s="40"/>
      <c r="G252" s="41"/>
    </row>
    <row r="253" spans="6:7" x14ac:dyDescent="0.3">
      <c r="F253" s="40"/>
      <c r="G253" s="41"/>
    </row>
    <row r="254" spans="6:7" x14ac:dyDescent="0.3">
      <c r="F254" s="40"/>
      <c r="G254" s="41"/>
    </row>
    <row r="255" spans="6:7" x14ac:dyDescent="0.3">
      <c r="F255" s="40"/>
      <c r="G255" s="41"/>
    </row>
    <row r="256" spans="6:7" x14ac:dyDescent="0.3">
      <c r="F256" s="40"/>
      <c r="G256" s="41"/>
    </row>
    <row r="257" spans="6:7" x14ac:dyDescent="0.3">
      <c r="F257" s="40"/>
      <c r="G257" s="41"/>
    </row>
    <row r="258" spans="6:7" x14ac:dyDescent="0.3">
      <c r="F258" s="40"/>
      <c r="G258" s="41"/>
    </row>
    <row r="259" spans="6:7" x14ac:dyDescent="0.3">
      <c r="F259" s="40"/>
      <c r="G259" s="41"/>
    </row>
    <row r="260" spans="6:7" x14ac:dyDescent="0.3">
      <c r="F260" s="40"/>
      <c r="G260" s="41"/>
    </row>
    <row r="261" spans="6:7" x14ac:dyDescent="0.3">
      <c r="F261" s="40"/>
      <c r="G261" s="41"/>
    </row>
    <row r="262" spans="6:7" x14ac:dyDescent="0.3">
      <c r="F262" s="40"/>
      <c r="G262" s="41"/>
    </row>
    <row r="263" spans="6:7" x14ac:dyDescent="0.3">
      <c r="F263" s="40"/>
      <c r="G263" s="41"/>
    </row>
    <row r="264" spans="6:7" x14ac:dyDescent="0.3">
      <c r="F264" s="40"/>
      <c r="G264" s="41"/>
    </row>
    <row r="265" spans="6:7" x14ac:dyDescent="0.3">
      <c r="F265" s="40"/>
      <c r="G265" s="41"/>
    </row>
    <row r="266" spans="6:7" x14ac:dyDescent="0.3">
      <c r="F266" s="40"/>
      <c r="G266" s="41"/>
    </row>
    <row r="267" spans="6:7" x14ac:dyDescent="0.3">
      <c r="F267" s="40"/>
      <c r="G267" s="41"/>
    </row>
    <row r="268" spans="6:7" x14ac:dyDescent="0.3">
      <c r="F268" s="40"/>
      <c r="G268" s="41"/>
    </row>
    <row r="269" spans="6:7" x14ac:dyDescent="0.3">
      <c r="F269" s="40"/>
      <c r="G269" s="41"/>
    </row>
    <row r="270" spans="6:7" x14ac:dyDescent="0.3">
      <c r="F270" s="40"/>
      <c r="G270" s="41"/>
    </row>
    <row r="271" spans="6:7" x14ac:dyDescent="0.3">
      <c r="F271" s="40"/>
      <c r="G271" s="41"/>
    </row>
    <row r="272" spans="6:7" x14ac:dyDescent="0.3">
      <c r="F272" s="40"/>
      <c r="G272" s="41"/>
    </row>
    <row r="273" spans="6:7" x14ac:dyDescent="0.3">
      <c r="F273" s="40"/>
      <c r="G273" s="41"/>
    </row>
    <row r="274" spans="6:7" x14ac:dyDescent="0.3">
      <c r="F274" s="40"/>
      <c r="G274" s="41"/>
    </row>
    <row r="275" spans="6:7" x14ac:dyDescent="0.3">
      <c r="F275" s="40"/>
      <c r="G275" s="41"/>
    </row>
    <row r="276" spans="6:7" x14ac:dyDescent="0.3">
      <c r="F276" s="40"/>
      <c r="G276" s="41"/>
    </row>
    <row r="277" spans="6:7" x14ac:dyDescent="0.3">
      <c r="F277" s="40"/>
      <c r="G277" s="41"/>
    </row>
    <row r="278" spans="6:7" x14ac:dyDescent="0.3">
      <c r="F278" s="40"/>
      <c r="G278" s="41"/>
    </row>
    <row r="279" spans="6:7" x14ac:dyDescent="0.3">
      <c r="F279" s="40"/>
      <c r="G279" s="41"/>
    </row>
    <row r="280" spans="6:7" x14ac:dyDescent="0.3">
      <c r="F280" s="40"/>
      <c r="G280" s="41"/>
    </row>
    <row r="281" spans="6:7" x14ac:dyDescent="0.3">
      <c r="F281" s="40"/>
      <c r="G281" s="41"/>
    </row>
    <row r="282" spans="6:7" x14ac:dyDescent="0.3">
      <c r="F282" s="40"/>
      <c r="G282" s="41"/>
    </row>
    <row r="283" spans="6:7" x14ac:dyDescent="0.3">
      <c r="F283" s="40"/>
      <c r="G283" s="41"/>
    </row>
    <row r="284" spans="6:7" x14ac:dyDescent="0.3">
      <c r="F284" s="40"/>
      <c r="G284" s="41"/>
    </row>
    <row r="285" spans="6:7" x14ac:dyDescent="0.3">
      <c r="F285" s="40"/>
      <c r="G285" s="41"/>
    </row>
    <row r="286" spans="6:7" x14ac:dyDescent="0.3">
      <c r="F286" s="40"/>
      <c r="G286" s="41"/>
    </row>
    <row r="287" spans="6:7" x14ac:dyDescent="0.3">
      <c r="F287" s="40"/>
      <c r="G287" s="41"/>
    </row>
    <row r="288" spans="6:7" x14ac:dyDescent="0.3">
      <c r="F288" s="40"/>
      <c r="G288" s="41"/>
    </row>
    <row r="289" spans="6:7" x14ac:dyDescent="0.3">
      <c r="F289" s="40"/>
      <c r="G289" s="41"/>
    </row>
    <row r="290" spans="6:7" x14ac:dyDescent="0.3">
      <c r="F290" s="40"/>
      <c r="G290" s="41"/>
    </row>
    <row r="291" spans="6:7" x14ac:dyDescent="0.3">
      <c r="F291" s="40"/>
      <c r="G291" s="41"/>
    </row>
    <row r="292" spans="6:7" x14ac:dyDescent="0.3">
      <c r="F292" s="40"/>
      <c r="G292" s="41"/>
    </row>
    <row r="293" spans="6:7" x14ac:dyDescent="0.3">
      <c r="F293" s="40"/>
      <c r="G293" s="41"/>
    </row>
    <row r="294" spans="6:7" x14ac:dyDescent="0.3">
      <c r="F294" s="40"/>
      <c r="G294" s="41"/>
    </row>
    <row r="295" spans="6:7" x14ac:dyDescent="0.3">
      <c r="F295" s="40"/>
      <c r="G295" s="41"/>
    </row>
    <row r="296" spans="6:7" x14ac:dyDescent="0.3">
      <c r="F296" s="40"/>
      <c r="G296" s="41"/>
    </row>
    <row r="297" spans="6:7" x14ac:dyDescent="0.3">
      <c r="F297" s="40"/>
      <c r="G297" s="41"/>
    </row>
    <row r="298" spans="6:7" x14ac:dyDescent="0.3">
      <c r="F298" s="40"/>
      <c r="G298" s="41"/>
    </row>
    <row r="299" spans="6:7" x14ac:dyDescent="0.3">
      <c r="F299" s="40"/>
      <c r="G299" s="41"/>
    </row>
    <row r="300" spans="6:7" x14ac:dyDescent="0.3">
      <c r="F300" s="40"/>
      <c r="G300" s="41"/>
    </row>
    <row r="301" spans="6:7" x14ac:dyDescent="0.3">
      <c r="F301" s="40"/>
      <c r="G301" s="41"/>
    </row>
    <row r="302" spans="6:7" x14ac:dyDescent="0.3">
      <c r="F302" s="40"/>
      <c r="G302" s="41"/>
    </row>
    <row r="303" spans="6:7" x14ac:dyDescent="0.3">
      <c r="F303" s="40"/>
      <c r="G303" s="41"/>
    </row>
    <row r="304" spans="6:7" x14ac:dyDescent="0.3">
      <c r="F304" s="40"/>
      <c r="G304" s="41"/>
    </row>
    <row r="305" spans="6:7" x14ac:dyDescent="0.3">
      <c r="F305" s="40"/>
      <c r="G305" s="41"/>
    </row>
    <row r="306" spans="6:7" x14ac:dyDescent="0.3">
      <c r="F306" s="40"/>
      <c r="G306" s="41"/>
    </row>
    <row r="307" spans="6:7" x14ac:dyDescent="0.3">
      <c r="F307" s="40"/>
      <c r="G307" s="41"/>
    </row>
    <row r="308" spans="6:7" x14ac:dyDescent="0.3">
      <c r="F308" s="40"/>
      <c r="G308" s="41"/>
    </row>
    <row r="309" spans="6:7" x14ac:dyDescent="0.3">
      <c r="F309" s="40"/>
      <c r="G309" s="41"/>
    </row>
    <row r="310" spans="6:7" x14ac:dyDescent="0.3">
      <c r="F310" s="40"/>
      <c r="G310" s="41"/>
    </row>
    <row r="311" spans="6:7" x14ac:dyDescent="0.3">
      <c r="F311" s="40"/>
      <c r="G311" s="41"/>
    </row>
    <row r="312" spans="6:7" x14ac:dyDescent="0.3">
      <c r="F312" s="40"/>
      <c r="G312" s="41"/>
    </row>
    <row r="313" spans="6:7" x14ac:dyDescent="0.3">
      <c r="F313" s="40"/>
      <c r="G313" s="41"/>
    </row>
    <row r="314" spans="6:7" x14ac:dyDescent="0.3">
      <c r="F314" s="40"/>
      <c r="G314" s="41"/>
    </row>
    <row r="315" spans="6:7" x14ac:dyDescent="0.3">
      <c r="F315" s="40"/>
      <c r="G315" s="41"/>
    </row>
    <row r="316" spans="6:7" x14ac:dyDescent="0.3">
      <c r="F316" s="40"/>
      <c r="G316" s="41"/>
    </row>
    <row r="317" spans="6:7" x14ac:dyDescent="0.3">
      <c r="F317" s="40"/>
      <c r="G317" s="41"/>
    </row>
    <row r="318" spans="6:7" x14ac:dyDescent="0.3">
      <c r="F318" s="40"/>
      <c r="G318" s="41"/>
    </row>
    <row r="319" spans="6:7" x14ac:dyDescent="0.3">
      <c r="F319" s="40"/>
      <c r="G319" s="41"/>
    </row>
    <row r="320" spans="6:7" x14ac:dyDescent="0.3">
      <c r="F320" s="40"/>
      <c r="G320" s="41"/>
    </row>
    <row r="321" spans="6:7" x14ac:dyDescent="0.3">
      <c r="F321" s="40"/>
      <c r="G321" s="41"/>
    </row>
    <row r="322" spans="6:7" x14ac:dyDescent="0.3">
      <c r="F322" s="40"/>
      <c r="G322" s="41"/>
    </row>
    <row r="323" spans="6:7" x14ac:dyDescent="0.3">
      <c r="F323" s="40"/>
      <c r="G323" s="41"/>
    </row>
    <row r="324" spans="6:7" x14ac:dyDescent="0.3">
      <c r="F324" s="40"/>
      <c r="G324" s="41"/>
    </row>
    <row r="325" spans="6:7" x14ac:dyDescent="0.3">
      <c r="F325" s="40"/>
      <c r="G325" s="41"/>
    </row>
    <row r="326" spans="6:7" x14ac:dyDescent="0.3">
      <c r="F326" s="40"/>
      <c r="G326" s="41"/>
    </row>
    <row r="327" spans="6:7" x14ac:dyDescent="0.3">
      <c r="F327" s="40"/>
      <c r="G327" s="41"/>
    </row>
    <row r="328" spans="6:7" x14ac:dyDescent="0.3">
      <c r="F328" s="40"/>
      <c r="G328" s="41"/>
    </row>
    <row r="329" spans="6:7" x14ac:dyDescent="0.3">
      <c r="F329" s="40"/>
      <c r="G329" s="41"/>
    </row>
    <row r="330" spans="6:7" x14ac:dyDescent="0.3">
      <c r="F330" s="40"/>
      <c r="G330" s="41"/>
    </row>
    <row r="331" spans="6:7" x14ac:dyDescent="0.3">
      <c r="F331" s="40"/>
      <c r="G331" s="41"/>
    </row>
    <row r="332" spans="6:7" x14ac:dyDescent="0.3">
      <c r="F332" s="40"/>
      <c r="G332" s="41"/>
    </row>
    <row r="333" spans="6:7" x14ac:dyDescent="0.3">
      <c r="F333" s="40"/>
      <c r="G333" s="41"/>
    </row>
    <row r="334" spans="6:7" x14ac:dyDescent="0.3">
      <c r="F334" s="40"/>
      <c r="G334" s="41"/>
    </row>
    <row r="335" spans="6:7" x14ac:dyDescent="0.3">
      <c r="F335" s="40"/>
      <c r="G335" s="41"/>
    </row>
    <row r="336" spans="6:7" x14ac:dyDescent="0.3">
      <c r="F336" s="40"/>
      <c r="G336" s="41"/>
    </row>
    <row r="337" spans="6:7" x14ac:dyDescent="0.3">
      <c r="F337" s="40"/>
      <c r="G337" s="41"/>
    </row>
    <row r="338" spans="6:7" x14ac:dyDescent="0.3">
      <c r="F338" s="40"/>
      <c r="G338" s="41"/>
    </row>
    <row r="339" spans="6:7" x14ac:dyDescent="0.3">
      <c r="F339" s="40"/>
      <c r="G339" s="41"/>
    </row>
    <row r="340" spans="6:7" x14ac:dyDescent="0.3">
      <c r="F340" s="40"/>
      <c r="G340" s="41"/>
    </row>
    <row r="341" spans="6:7" x14ac:dyDescent="0.3">
      <c r="F341" s="40"/>
      <c r="G341" s="41"/>
    </row>
    <row r="342" spans="6:7" x14ac:dyDescent="0.3">
      <c r="F342" s="40"/>
      <c r="G342" s="41"/>
    </row>
    <row r="343" spans="6:7" x14ac:dyDescent="0.3">
      <c r="F343" s="40"/>
      <c r="G343" s="41"/>
    </row>
    <row r="344" spans="6:7" x14ac:dyDescent="0.3">
      <c r="F344" s="40"/>
      <c r="G344" s="41"/>
    </row>
    <row r="345" spans="6:7" x14ac:dyDescent="0.3">
      <c r="F345" s="40"/>
      <c r="G345" s="41"/>
    </row>
    <row r="346" spans="6:7" x14ac:dyDescent="0.3">
      <c r="F346" s="40"/>
      <c r="G346" s="41"/>
    </row>
    <row r="347" spans="6:7" x14ac:dyDescent="0.3">
      <c r="F347" s="40"/>
      <c r="G347" s="41"/>
    </row>
    <row r="348" spans="6:7" x14ac:dyDescent="0.3">
      <c r="F348" s="40"/>
      <c r="G348" s="41"/>
    </row>
    <row r="349" spans="6:7" x14ac:dyDescent="0.3">
      <c r="F349" s="40"/>
      <c r="G349" s="41"/>
    </row>
    <row r="350" spans="6:7" x14ac:dyDescent="0.3">
      <c r="F350" s="40"/>
      <c r="G350" s="41"/>
    </row>
    <row r="351" spans="6:7" x14ac:dyDescent="0.3">
      <c r="F351" s="40"/>
      <c r="G351" s="41"/>
    </row>
    <row r="352" spans="6:7" x14ac:dyDescent="0.3">
      <c r="F352" s="40"/>
      <c r="G352" s="41"/>
    </row>
    <row r="353" spans="6:7" x14ac:dyDescent="0.3">
      <c r="F353" s="40"/>
      <c r="G353" s="41"/>
    </row>
    <row r="354" spans="6:7" x14ac:dyDescent="0.3">
      <c r="F354" s="40"/>
      <c r="G354" s="41"/>
    </row>
    <row r="355" spans="6:7" x14ac:dyDescent="0.3">
      <c r="F355" s="40"/>
      <c r="G355" s="41"/>
    </row>
    <row r="356" spans="6:7" x14ac:dyDescent="0.3">
      <c r="F356" s="40"/>
      <c r="G356" s="41"/>
    </row>
    <row r="357" spans="6:7" x14ac:dyDescent="0.3">
      <c r="F357" s="40"/>
      <c r="G357" s="41"/>
    </row>
    <row r="358" spans="6:7" x14ac:dyDescent="0.3">
      <c r="F358" s="40"/>
      <c r="G358" s="41"/>
    </row>
    <row r="359" spans="6:7" x14ac:dyDescent="0.3">
      <c r="F359" s="40"/>
      <c r="G359" s="41"/>
    </row>
    <row r="360" spans="6:7" x14ac:dyDescent="0.3">
      <c r="F360" s="40"/>
      <c r="G360" s="41"/>
    </row>
    <row r="361" spans="6:7" x14ac:dyDescent="0.3">
      <c r="F361" s="40"/>
      <c r="G361" s="41"/>
    </row>
    <row r="362" spans="6:7" x14ac:dyDescent="0.3">
      <c r="F362" s="40"/>
      <c r="G362" s="41"/>
    </row>
    <row r="363" spans="6:7" x14ac:dyDescent="0.3">
      <c r="F363" s="40"/>
      <c r="G363" s="41"/>
    </row>
    <row r="364" spans="6:7" x14ac:dyDescent="0.3">
      <c r="F364" s="40"/>
      <c r="G364" s="41"/>
    </row>
    <row r="365" spans="6:7" x14ac:dyDescent="0.3">
      <c r="F365" s="40"/>
      <c r="G365" s="41"/>
    </row>
    <row r="366" spans="6:7" x14ac:dyDescent="0.3">
      <c r="F366" s="40"/>
      <c r="G366" s="41"/>
    </row>
    <row r="367" spans="6:7" x14ac:dyDescent="0.3">
      <c r="F367" s="40"/>
      <c r="G367" s="41"/>
    </row>
    <row r="368" spans="6:7" x14ac:dyDescent="0.3">
      <c r="F368" s="40"/>
      <c r="G368" s="41"/>
    </row>
    <row r="369" spans="6:7" x14ac:dyDescent="0.3">
      <c r="F369" s="40"/>
      <c r="G369" s="41"/>
    </row>
    <row r="370" spans="6:7" x14ac:dyDescent="0.3">
      <c r="F370" s="40"/>
      <c r="G370" s="41"/>
    </row>
    <row r="371" spans="6:7" x14ac:dyDescent="0.3">
      <c r="F371" s="40"/>
      <c r="G371" s="41"/>
    </row>
    <row r="372" spans="6:7" x14ac:dyDescent="0.3">
      <c r="F372" s="40"/>
      <c r="G372" s="41"/>
    </row>
    <row r="373" spans="6:7" x14ac:dyDescent="0.3">
      <c r="F373" s="40"/>
      <c r="G373" s="41"/>
    </row>
    <row r="374" spans="6:7" x14ac:dyDescent="0.3">
      <c r="F374" s="40"/>
      <c r="G374" s="41"/>
    </row>
    <row r="375" spans="6:7" x14ac:dyDescent="0.3">
      <c r="F375" s="40"/>
      <c r="G375" s="41"/>
    </row>
    <row r="376" spans="6:7" x14ac:dyDescent="0.3">
      <c r="F376" s="40"/>
      <c r="G376" s="41"/>
    </row>
    <row r="377" spans="6:7" x14ac:dyDescent="0.3">
      <c r="F377" s="40"/>
      <c r="G377" s="41"/>
    </row>
    <row r="378" spans="6:7" x14ac:dyDescent="0.3">
      <c r="F378" s="40"/>
      <c r="G378" s="41"/>
    </row>
    <row r="379" spans="6:7" x14ac:dyDescent="0.3">
      <c r="F379" s="40"/>
      <c r="G379" s="41"/>
    </row>
    <row r="380" spans="6:7" x14ac:dyDescent="0.3">
      <c r="F380" s="40"/>
      <c r="G380" s="41"/>
    </row>
    <row r="381" spans="6:7" x14ac:dyDescent="0.3">
      <c r="F381" s="40"/>
      <c r="G381" s="41"/>
    </row>
    <row r="382" spans="6:7" x14ac:dyDescent="0.3">
      <c r="F382" s="40"/>
      <c r="G382" s="41"/>
    </row>
    <row r="383" spans="6:7" x14ac:dyDescent="0.3">
      <c r="F383" s="40"/>
      <c r="G383" s="41"/>
    </row>
    <row r="384" spans="6:7" x14ac:dyDescent="0.3">
      <c r="F384" s="40"/>
      <c r="G384" s="41"/>
    </row>
    <row r="385" spans="6:7" x14ac:dyDescent="0.3">
      <c r="F385" s="40"/>
      <c r="G385" s="41"/>
    </row>
    <row r="386" spans="6:7" x14ac:dyDescent="0.3">
      <c r="F386" s="40"/>
      <c r="G386" s="41"/>
    </row>
    <row r="387" spans="6:7" x14ac:dyDescent="0.3">
      <c r="F387" s="40"/>
      <c r="G387" s="41"/>
    </row>
    <row r="388" spans="6:7" x14ac:dyDescent="0.3">
      <c r="F388" s="40"/>
      <c r="G388" s="41"/>
    </row>
    <row r="389" spans="6:7" x14ac:dyDescent="0.3">
      <c r="F389" s="40"/>
      <c r="G389" s="41"/>
    </row>
    <row r="390" spans="6:7" x14ac:dyDescent="0.3">
      <c r="F390" s="40"/>
      <c r="G390" s="41"/>
    </row>
    <row r="391" spans="6:7" x14ac:dyDescent="0.3">
      <c r="F391" s="40"/>
      <c r="G391" s="41"/>
    </row>
    <row r="392" spans="6:7" x14ac:dyDescent="0.3">
      <c r="F392" s="40"/>
      <c r="G392" s="41"/>
    </row>
    <row r="393" spans="6:7" x14ac:dyDescent="0.3">
      <c r="F393" s="40"/>
      <c r="G393" s="41"/>
    </row>
    <row r="394" spans="6:7" x14ac:dyDescent="0.3">
      <c r="F394" s="40"/>
      <c r="G394" s="41"/>
    </row>
    <row r="395" spans="6:7" x14ac:dyDescent="0.3">
      <c r="F395" s="40"/>
      <c r="G395" s="41"/>
    </row>
    <row r="396" spans="6:7" x14ac:dyDescent="0.3">
      <c r="F396" s="40"/>
      <c r="G396" s="41"/>
    </row>
    <row r="397" spans="6:7" x14ac:dyDescent="0.3">
      <c r="F397" s="40"/>
      <c r="G397" s="41"/>
    </row>
    <row r="398" spans="6:7" x14ac:dyDescent="0.3">
      <c r="F398" s="40"/>
      <c r="G398" s="41"/>
    </row>
    <row r="399" spans="6:7" x14ac:dyDescent="0.3">
      <c r="F399" s="40"/>
      <c r="G399" s="41"/>
    </row>
    <row r="400" spans="6:7" x14ac:dyDescent="0.3">
      <c r="F400" s="40"/>
      <c r="G400" s="41"/>
    </row>
    <row r="401" spans="6:7" x14ac:dyDescent="0.3">
      <c r="F401" s="40"/>
      <c r="G401" s="41"/>
    </row>
    <row r="402" spans="6:7" x14ac:dyDescent="0.3">
      <c r="F402" s="40"/>
      <c r="G402" s="41"/>
    </row>
    <row r="403" spans="6:7" x14ac:dyDescent="0.3">
      <c r="F403" s="40"/>
      <c r="G403" s="41"/>
    </row>
    <row r="404" spans="6:7" x14ac:dyDescent="0.3">
      <c r="F404" s="40"/>
      <c r="G404" s="41"/>
    </row>
    <row r="405" spans="6:7" x14ac:dyDescent="0.3">
      <c r="F405" s="40"/>
      <c r="G405" s="41"/>
    </row>
    <row r="406" spans="6:7" x14ac:dyDescent="0.3">
      <c r="F406" s="40"/>
      <c r="G406" s="41"/>
    </row>
    <row r="407" spans="6:7" x14ac:dyDescent="0.3">
      <c r="F407" s="40"/>
      <c r="G407" s="41"/>
    </row>
    <row r="408" spans="6:7" x14ac:dyDescent="0.3">
      <c r="F408" s="40"/>
      <c r="G408" s="41"/>
    </row>
    <row r="409" spans="6:7" x14ac:dyDescent="0.3">
      <c r="F409" s="40"/>
      <c r="G409" s="41"/>
    </row>
    <row r="410" spans="6:7" x14ac:dyDescent="0.3">
      <c r="F410" s="40"/>
      <c r="G410" s="41"/>
    </row>
    <row r="411" spans="6:7" x14ac:dyDescent="0.3">
      <c r="F411" s="40"/>
      <c r="G411" s="41"/>
    </row>
    <row r="412" spans="6:7" x14ac:dyDescent="0.3">
      <c r="F412" s="40"/>
      <c r="G412" s="41"/>
    </row>
    <row r="413" spans="6:7" x14ac:dyDescent="0.3">
      <c r="F413" s="40"/>
      <c r="G413" s="41"/>
    </row>
    <row r="414" spans="6:7" x14ac:dyDescent="0.3">
      <c r="F414" s="40"/>
      <c r="G414" s="41"/>
    </row>
    <row r="415" spans="6:7" x14ac:dyDescent="0.3">
      <c r="F415" s="40"/>
      <c r="G415" s="41"/>
    </row>
    <row r="416" spans="6:7" x14ac:dyDescent="0.3">
      <c r="F416" s="40"/>
      <c r="G416" s="41"/>
    </row>
    <row r="417" spans="6:7" x14ac:dyDescent="0.3">
      <c r="F417" s="40"/>
      <c r="G417" s="41"/>
    </row>
    <row r="418" spans="6:7" x14ac:dyDescent="0.3">
      <c r="F418" s="40"/>
      <c r="G418" s="41"/>
    </row>
    <row r="419" spans="6:7" x14ac:dyDescent="0.3">
      <c r="F419" s="40"/>
      <c r="G419" s="41"/>
    </row>
    <row r="420" spans="6:7" x14ac:dyDescent="0.3">
      <c r="F420" s="40"/>
      <c r="G420" s="41"/>
    </row>
    <row r="421" spans="6:7" x14ac:dyDescent="0.3">
      <c r="F421" s="40"/>
      <c r="G421" s="41"/>
    </row>
    <row r="422" spans="6:7" x14ac:dyDescent="0.3">
      <c r="F422" s="40"/>
      <c r="G422" s="41"/>
    </row>
    <row r="423" spans="6:7" x14ac:dyDescent="0.3">
      <c r="F423" s="40"/>
      <c r="G423" s="41"/>
    </row>
    <row r="424" spans="6:7" x14ac:dyDescent="0.3">
      <c r="F424" s="40"/>
      <c r="G424" s="41"/>
    </row>
    <row r="425" spans="6:7" x14ac:dyDescent="0.3">
      <c r="F425" s="40"/>
      <c r="G425" s="41"/>
    </row>
    <row r="426" spans="6:7" x14ac:dyDescent="0.3">
      <c r="F426" s="40"/>
      <c r="G426" s="41"/>
    </row>
    <row r="427" spans="6:7" x14ac:dyDescent="0.3">
      <c r="F427" s="40"/>
      <c r="G427" s="41"/>
    </row>
    <row r="428" spans="6:7" x14ac:dyDescent="0.3">
      <c r="F428" s="40"/>
      <c r="G428" s="41"/>
    </row>
    <row r="429" spans="6:7" x14ac:dyDescent="0.3">
      <c r="F429" s="40"/>
      <c r="G429" s="41"/>
    </row>
    <row r="430" spans="6:7" x14ac:dyDescent="0.3">
      <c r="F430" s="40"/>
      <c r="G430" s="41"/>
    </row>
    <row r="431" spans="6:7" x14ac:dyDescent="0.3">
      <c r="F431" s="40"/>
      <c r="G431" s="41"/>
    </row>
    <row r="432" spans="6:7" x14ac:dyDescent="0.3">
      <c r="F432" s="40"/>
      <c r="G432" s="41"/>
    </row>
    <row r="433" spans="6:7" x14ac:dyDescent="0.3">
      <c r="F433" s="40"/>
      <c r="G433" s="41"/>
    </row>
    <row r="434" spans="6:7" x14ac:dyDescent="0.3">
      <c r="F434" s="40"/>
      <c r="G434" s="41"/>
    </row>
    <row r="435" spans="6:7" x14ac:dyDescent="0.3">
      <c r="F435" s="40"/>
      <c r="G435" s="41"/>
    </row>
    <row r="436" spans="6:7" x14ac:dyDescent="0.3">
      <c r="F436" s="40"/>
      <c r="G436" s="41"/>
    </row>
    <row r="437" spans="6:7" x14ac:dyDescent="0.3">
      <c r="F437" s="40"/>
      <c r="G437" s="41"/>
    </row>
    <row r="438" spans="6:7" x14ac:dyDescent="0.3">
      <c r="F438" s="40"/>
      <c r="G438" s="41"/>
    </row>
    <row r="439" spans="6:7" x14ac:dyDescent="0.3">
      <c r="F439" s="40"/>
      <c r="G439" s="41"/>
    </row>
    <row r="440" spans="6:7" x14ac:dyDescent="0.3">
      <c r="F440" s="40"/>
      <c r="G440" s="41"/>
    </row>
    <row r="441" spans="6:7" x14ac:dyDescent="0.3">
      <c r="F441" s="40"/>
      <c r="G441" s="41"/>
    </row>
    <row r="442" spans="6:7" x14ac:dyDescent="0.3">
      <c r="F442" s="40"/>
      <c r="G442" s="41"/>
    </row>
    <row r="443" spans="6:7" x14ac:dyDescent="0.3">
      <c r="F443" s="40"/>
      <c r="G443" s="41"/>
    </row>
    <row r="444" spans="6:7" x14ac:dyDescent="0.3">
      <c r="F444" s="40"/>
      <c r="G444" s="41"/>
    </row>
    <row r="445" spans="6:7" x14ac:dyDescent="0.3">
      <c r="F445" s="40"/>
      <c r="G445" s="41"/>
    </row>
    <row r="446" spans="6:7" x14ac:dyDescent="0.3">
      <c r="F446" s="40"/>
      <c r="G446" s="41"/>
    </row>
    <row r="447" spans="6:7" x14ac:dyDescent="0.3">
      <c r="F447" s="40"/>
      <c r="G447" s="41"/>
    </row>
    <row r="448" spans="6:7" x14ac:dyDescent="0.3">
      <c r="F448" s="40"/>
      <c r="G448" s="41"/>
    </row>
    <row r="449" spans="6:7" x14ac:dyDescent="0.3">
      <c r="F449" s="40"/>
      <c r="G449" s="41"/>
    </row>
    <row r="450" spans="6:7" x14ac:dyDescent="0.3">
      <c r="F450" s="40"/>
      <c r="G450" s="41"/>
    </row>
    <row r="451" spans="6:7" x14ac:dyDescent="0.3">
      <c r="F451" s="40"/>
      <c r="G451" s="41"/>
    </row>
    <row r="452" spans="6:7" x14ac:dyDescent="0.3">
      <c r="F452" s="40"/>
      <c r="G452" s="41"/>
    </row>
    <row r="453" spans="6:7" x14ac:dyDescent="0.3">
      <c r="F453" s="40"/>
      <c r="G453" s="41"/>
    </row>
    <row r="454" spans="6:7" x14ac:dyDescent="0.3">
      <c r="F454" s="40"/>
      <c r="G454" s="41"/>
    </row>
    <row r="455" spans="6:7" x14ac:dyDescent="0.3">
      <c r="F455" s="40"/>
      <c r="G455" s="41"/>
    </row>
    <row r="456" spans="6:7" x14ac:dyDescent="0.3">
      <c r="F456" s="40"/>
      <c r="G456" s="41"/>
    </row>
    <row r="457" spans="6:7" x14ac:dyDescent="0.3">
      <c r="F457" s="40"/>
      <c r="G457" s="41"/>
    </row>
    <row r="458" spans="6:7" x14ac:dyDescent="0.3">
      <c r="F458" s="40"/>
      <c r="G458" s="41"/>
    </row>
    <row r="459" spans="6:7" x14ac:dyDescent="0.3">
      <c r="F459" s="40"/>
      <c r="G459" s="41"/>
    </row>
    <row r="460" spans="6:7" x14ac:dyDescent="0.3">
      <c r="F460" s="40"/>
      <c r="G460" s="41"/>
    </row>
    <row r="461" spans="6:7" x14ac:dyDescent="0.3">
      <c r="F461" s="40"/>
      <c r="G461" s="41"/>
    </row>
    <row r="462" spans="6:7" x14ac:dyDescent="0.3">
      <c r="F462" s="40"/>
      <c r="G462" s="41"/>
    </row>
    <row r="463" spans="6:7" x14ac:dyDescent="0.3">
      <c r="F463" s="40"/>
      <c r="G463" s="41"/>
    </row>
    <row r="464" spans="6:7" x14ac:dyDescent="0.3">
      <c r="F464" s="40"/>
      <c r="G464" s="41"/>
    </row>
    <row r="465" spans="6:7" x14ac:dyDescent="0.3">
      <c r="F465" s="40"/>
      <c r="G465" s="41"/>
    </row>
    <row r="466" spans="6:7" x14ac:dyDescent="0.3">
      <c r="F466" s="40"/>
      <c r="G466" s="41"/>
    </row>
    <row r="467" spans="6:7" x14ac:dyDescent="0.3">
      <c r="F467" s="40"/>
      <c r="G467" s="41"/>
    </row>
    <row r="468" spans="6:7" x14ac:dyDescent="0.3">
      <c r="F468" s="40"/>
      <c r="G468" s="41"/>
    </row>
    <row r="469" spans="6:7" x14ac:dyDescent="0.3">
      <c r="F469" s="40"/>
      <c r="G469" s="41"/>
    </row>
    <row r="470" spans="6:7" x14ac:dyDescent="0.3">
      <c r="F470" s="40"/>
      <c r="G470" s="41"/>
    </row>
    <row r="471" spans="6:7" x14ac:dyDescent="0.3">
      <c r="F471" s="40"/>
      <c r="G471" s="41"/>
    </row>
    <row r="472" spans="6:7" x14ac:dyDescent="0.3">
      <c r="F472" s="40"/>
      <c r="G472" s="41"/>
    </row>
    <row r="473" spans="6:7" x14ac:dyDescent="0.3">
      <c r="F473" s="40"/>
      <c r="G473" s="41"/>
    </row>
    <row r="474" spans="6:7" x14ac:dyDescent="0.3">
      <c r="F474" s="40"/>
      <c r="G474" s="41"/>
    </row>
    <row r="475" spans="6:7" x14ac:dyDescent="0.3">
      <c r="F475" s="40"/>
      <c r="G475" s="41"/>
    </row>
    <row r="476" spans="6:7" x14ac:dyDescent="0.3">
      <c r="F476" s="40"/>
      <c r="G476" s="41"/>
    </row>
    <row r="477" spans="6:7" x14ac:dyDescent="0.3">
      <c r="F477" s="40"/>
      <c r="G477" s="41"/>
    </row>
    <row r="478" spans="6:7" x14ac:dyDescent="0.3">
      <c r="F478" s="40"/>
      <c r="G478" s="41"/>
    </row>
    <row r="479" spans="6:7" x14ac:dyDescent="0.3">
      <c r="F479" s="40"/>
      <c r="G479" s="41"/>
    </row>
    <row r="480" spans="6:7" x14ac:dyDescent="0.3">
      <c r="F480" s="40"/>
      <c r="G480" s="41"/>
    </row>
    <row r="481" spans="6:7" x14ac:dyDescent="0.3">
      <c r="F481" s="40"/>
      <c r="G481" s="41"/>
    </row>
    <row r="482" spans="6:7" x14ac:dyDescent="0.3">
      <c r="F482" s="40"/>
      <c r="G482" s="41"/>
    </row>
    <row r="483" spans="6:7" x14ac:dyDescent="0.3">
      <c r="F483" s="40"/>
      <c r="G483" s="41"/>
    </row>
    <row r="484" spans="6:7" x14ac:dyDescent="0.3">
      <c r="F484" s="40"/>
      <c r="G484" s="41"/>
    </row>
    <row r="485" spans="6:7" x14ac:dyDescent="0.3">
      <c r="F485" s="40"/>
      <c r="G485" s="41"/>
    </row>
    <row r="486" spans="6:7" x14ac:dyDescent="0.3">
      <c r="F486" s="40"/>
      <c r="G486" s="41"/>
    </row>
    <row r="487" spans="6:7" x14ac:dyDescent="0.3">
      <c r="F487" s="40"/>
      <c r="G487" s="41"/>
    </row>
    <row r="488" spans="6:7" x14ac:dyDescent="0.3">
      <c r="F488" s="40"/>
      <c r="G488" s="41"/>
    </row>
    <row r="489" spans="6:7" x14ac:dyDescent="0.3">
      <c r="F489" s="40"/>
      <c r="G489" s="41"/>
    </row>
    <row r="490" spans="6:7" x14ac:dyDescent="0.3">
      <c r="F490" s="40"/>
      <c r="G490" s="41"/>
    </row>
    <row r="491" spans="6:7" x14ac:dyDescent="0.3">
      <c r="F491" s="40"/>
      <c r="G491" s="41"/>
    </row>
    <row r="492" spans="6:7" x14ac:dyDescent="0.3">
      <c r="F492" s="40"/>
      <c r="G492" s="41"/>
    </row>
    <row r="493" spans="6:7" x14ac:dyDescent="0.3">
      <c r="F493" s="40"/>
      <c r="G493" s="41"/>
    </row>
    <row r="494" spans="6:7" x14ac:dyDescent="0.3">
      <c r="F494" s="40"/>
      <c r="G494" s="41"/>
    </row>
    <row r="495" spans="6:7" x14ac:dyDescent="0.3">
      <c r="F495" s="40"/>
      <c r="G495" s="41"/>
    </row>
    <row r="496" spans="6:7" x14ac:dyDescent="0.3">
      <c r="F496" s="40"/>
      <c r="G496" s="41"/>
    </row>
    <row r="497" spans="6:7" x14ac:dyDescent="0.3">
      <c r="F497" s="40"/>
      <c r="G497" s="41"/>
    </row>
    <row r="498" spans="6:7" x14ac:dyDescent="0.3">
      <c r="F498" s="40"/>
      <c r="G498" s="41"/>
    </row>
    <row r="499" spans="6:7" x14ac:dyDescent="0.3">
      <c r="F499" s="40"/>
      <c r="G499" s="41"/>
    </row>
    <row r="500" spans="6:7" x14ac:dyDescent="0.3">
      <c r="F500" s="40"/>
      <c r="G500" s="41"/>
    </row>
    <row r="501" spans="6:7" x14ac:dyDescent="0.3">
      <c r="F501" s="40"/>
      <c r="G501" s="41"/>
    </row>
    <row r="502" spans="6:7" x14ac:dyDescent="0.3">
      <c r="F502" s="40"/>
      <c r="G502" s="41"/>
    </row>
    <row r="503" spans="6:7" x14ac:dyDescent="0.3">
      <c r="F503" s="40"/>
      <c r="G503" s="41"/>
    </row>
    <row r="504" spans="6:7" x14ac:dyDescent="0.3">
      <c r="F504" s="40"/>
      <c r="G504" s="41"/>
    </row>
    <row r="505" spans="6:7" x14ac:dyDescent="0.3">
      <c r="F505" s="40"/>
      <c r="G505" s="41"/>
    </row>
    <row r="506" spans="6:7" x14ac:dyDescent="0.3">
      <c r="F506" s="40"/>
      <c r="G506" s="41"/>
    </row>
    <row r="507" spans="6:7" x14ac:dyDescent="0.3">
      <c r="F507" s="40"/>
      <c r="G507" s="41"/>
    </row>
    <row r="508" spans="6:7" x14ac:dyDescent="0.3">
      <c r="F508" s="40"/>
      <c r="G508" s="41"/>
    </row>
    <row r="509" spans="6:7" x14ac:dyDescent="0.3">
      <c r="F509" s="40"/>
      <c r="G509" s="41"/>
    </row>
    <row r="510" spans="6:7" x14ac:dyDescent="0.3">
      <c r="F510" s="40"/>
      <c r="G510" s="41"/>
    </row>
    <row r="511" spans="6:7" x14ac:dyDescent="0.3">
      <c r="F511" s="40"/>
      <c r="G511" s="41"/>
    </row>
    <row r="512" spans="6:7" x14ac:dyDescent="0.3">
      <c r="F512" s="40"/>
      <c r="G512" s="41"/>
    </row>
    <row r="513" spans="6:7" x14ac:dyDescent="0.3">
      <c r="F513" s="40"/>
      <c r="G513" s="41"/>
    </row>
    <row r="514" spans="6:7" x14ac:dyDescent="0.3">
      <c r="F514" s="40"/>
      <c r="G514" s="41"/>
    </row>
    <row r="515" spans="6:7" x14ac:dyDescent="0.3">
      <c r="F515" s="40"/>
      <c r="G515" s="41"/>
    </row>
    <row r="516" spans="6:7" x14ac:dyDescent="0.3">
      <c r="F516" s="40"/>
      <c r="G516" s="41"/>
    </row>
    <row r="517" spans="6:7" x14ac:dyDescent="0.3">
      <c r="F517" s="40"/>
      <c r="G517" s="41"/>
    </row>
    <row r="518" spans="6:7" x14ac:dyDescent="0.3">
      <c r="F518" s="40"/>
      <c r="G518" s="41"/>
    </row>
    <row r="519" spans="6:7" x14ac:dyDescent="0.3">
      <c r="F519" s="40"/>
      <c r="G519" s="41"/>
    </row>
    <row r="520" spans="6:7" x14ac:dyDescent="0.3">
      <c r="F520" s="40"/>
      <c r="G520" s="41"/>
    </row>
    <row r="521" spans="6:7" x14ac:dyDescent="0.3">
      <c r="F521" s="40"/>
      <c r="G521" s="41"/>
    </row>
    <row r="522" spans="6:7" x14ac:dyDescent="0.3">
      <c r="F522" s="40"/>
      <c r="G522" s="41"/>
    </row>
    <row r="523" spans="6:7" x14ac:dyDescent="0.3">
      <c r="F523" s="40"/>
      <c r="G523" s="41"/>
    </row>
    <row r="524" spans="6:7" x14ac:dyDescent="0.3">
      <c r="F524" s="40"/>
      <c r="G524" s="41"/>
    </row>
    <row r="525" spans="6:7" x14ac:dyDescent="0.3">
      <c r="F525" s="40"/>
      <c r="G525" s="41"/>
    </row>
    <row r="526" spans="6:7" x14ac:dyDescent="0.3">
      <c r="F526" s="40"/>
      <c r="G526" s="41"/>
    </row>
    <row r="527" spans="6:7" x14ac:dyDescent="0.3">
      <c r="F527" s="40"/>
      <c r="G527" s="41"/>
    </row>
    <row r="528" spans="6:7" x14ac:dyDescent="0.3">
      <c r="F528" s="40"/>
      <c r="G528" s="41"/>
    </row>
    <row r="529" spans="6:7" x14ac:dyDescent="0.3">
      <c r="F529" s="40"/>
      <c r="G529" s="41"/>
    </row>
    <row r="530" spans="6:7" x14ac:dyDescent="0.3">
      <c r="F530" s="40"/>
      <c r="G530" s="41"/>
    </row>
    <row r="531" spans="6:7" x14ac:dyDescent="0.3">
      <c r="F531" s="40"/>
      <c r="G531" s="41"/>
    </row>
    <row r="532" spans="6:7" x14ac:dyDescent="0.3">
      <c r="F532" s="40"/>
      <c r="G532" s="41"/>
    </row>
    <row r="533" spans="6:7" x14ac:dyDescent="0.3">
      <c r="F533" s="40"/>
      <c r="G533" s="41"/>
    </row>
    <row r="534" spans="6:7" x14ac:dyDescent="0.3">
      <c r="F534" s="40"/>
      <c r="G534" s="41"/>
    </row>
    <row r="535" spans="6:7" x14ac:dyDescent="0.3">
      <c r="F535" s="40"/>
      <c r="G535" s="41"/>
    </row>
    <row r="536" spans="6:7" x14ac:dyDescent="0.3">
      <c r="F536" s="40"/>
      <c r="G536" s="41"/>
    </row>
    <row r="537" spans="6:7" x14ac:dyDescent="0.3">
      <c r="F537" s="40"/>
      <c r="G537" s="41"/>
    </row>
    <row r="538" spans="6:7" x14ac:dyDescent="0.3">
      <c r="F538" s="40"/>
      <c r="G538" s="41"/>
    </row>
    <row r="539" spans="6:7" x14ac:dyDescent="0.3">
      <c r="F539" s="40"/>
      <c r="G539" s="41"/>
    </row>
    <row r="540" spans="6:7" x14ac:dyDescent="0.3">
      <c r="F540" s="40"/>
      <c r="G540" s="41"/>
    </row>
    <row r="541" spans="6:7" x14ac:dyDescent="0.3">
      <c r="F541" s="40"/>
      <c r="G541" s="41"/>
    </row>
    <row r="542" spans="6:7" x14ac:dyDescent="0.3">
      <c r="F542" s="40"/>
      <c r="G542" s="41"/>
    </row>
    <row r="543" spans="6:7" x14ac:dyDescent="0.3">
      <c r="F543" s="40"/>
      <c r="G543" s="41"/>
    </row>
    <row r="544" spans="6:7" x14ac:dyDescent="0.3">
      <c r="F544" s="40"/>
      <c r="G544" s="41"/>
    </row>
    <row r="545" spans="6:7" x14ac:dyDescent="0.3">
      <c r="F545" s="40"/>
      <c r="G545" s="41"/>
    </row>
    <row r="546" spans="6:7" x14ac:dyDescent="0.3">
      <c r="F546" s="40"/>
      <c r="G546" s="41"/>
    </row>
    <row r="547" spans="6:7" x14ac:dyDescent="0.3">
      <c r="F547" s="40"/>
      <c r="G547" s="41"/>
    </row>
    <row r="548" spans="6:7" x14ac:dyDescent="0.3">
      <c r="F548" s="40"/>
      <c r="G548" s="41"/>
    </row>
    <row r="549" spans="6:7" x14ac:dyDescent="0.3">
      <c r="F549" s="40"/>
      <c r="G549" s="41"/>
    </row>
    <row r="550" spans="6:7" x14ac:dyDescent="0.3">
      <c r="F550" s="40"/>
      <c r="G550" s="41"/>
    </row>
    <row r="551" spans="6:7" x14ac:dyDescent="0.3">
      <c r="F551" s="40"/>
      <c r="G551" s="41"/>
    </row>
    <row r="552" spans="6:7" x14ac:dyDescent="0.3">
      <c r="F552" s="40"/>
      <c r="G552" s="41"/>
    </row>
    <row r="553" spans="6:7" x14ac:dyDescent="0.3">
      <c r="F553" s="40"/>
      <c r="G553" s="41"/>
    </row>
    <row r="554" spans="6:7" x14ac:dyDescent="0.3">
      <c r="F554" s="40"/>
      <c r="G554" s="41"/>
    </row>
    <row r="555" spans="6:7" x14ac:dyDescent="0.3">
      <c r="F555" s="40"/>
      <c r="G555" s="41"/>
    </row>
    <row r="556" spans="6:7" x14ac:dyDescent="0.3">
      <c r="F556" s="40"/>
      <c r="G556" s="41"/>
    </row>
    <row r="557" spans="6:7" x14ac:dyDescent="0.3">
      <c r="F557" s="40"/>
      <c r="G557" s="41"/>
    </row>
    <row r="558" spans="6:7" x14ac:dyDescent="0.3">
      <c r="F558" s="40"/>
      <c r="G558" s="41"/>
    </row>
    <row r="559" spans="6:7" x14ac:dyDescent="0.3">
      <c r="F559" s="40"/>
      <c r="G559" s="41"/>
    </row>
    <row r="560" spans="6:7" x14ac:dyDescent="0.3">
      <c r="F560" s="40"/>
      <c r="G560" s="41"/>
    </row>
    <row r="561" spans="6:7" x14ac:dyDescent="0.3">
      <c r="F561" s="40"/>
      <c r="G561" s="41"/>
    </row>
    <row r="562" spans="6:7" x14ac:dyDescent="0.3">
      <c r="F562" s="40"/>
      <c r="G562" s="41"/>
    </row>
    <row r="563" spans="6:7" x14ac:dyDescent="0.3">
      <c r="F563" s="40"/>
      <c r="G563" s="41"/>
    </row>
    <row r="564" spans="6:7" x14ac:dyDescent="0.3">
      <c r="F564" s="40"/>
      <c r="G564" s="41"/>
    </row>
    <row r="565" spans="6:7" x14ac:dyDescent="0.3">
      <c r="F565" s="40"/>
      <c r="G565" s="41"/>
    </row>
    <row r="566" spans="6:7" x14ac:dyDescent="0.3">
      <c r="F566" s="40"/>
      <c r="G566" s="41"/>
    </row>
    <row r="567" spans="6:7" x14ac:dyDescent="0.3">
      <c r="F567" s="40"/>
      <c r="G567" s="41"/>
    </row>
    <row r="568" spans="6:7" x14ac:dyDescent="0.3">
      <c r="F568" s="40"/>
      <c r="G568" s="41"/>
    </row>
    <row r="569" spans="6:7" x14ac:dyDescent="0.3">
      <c r="F569" s="40"/>
      <c r="G569" s="41"/>
    </row>
    <row r="570" spans="6:7" x14ac:dyDescent="0.3">
      <c r="F570" s="40"/>
      <c r="G570" s="41"/>
    </row>
    <row r="571" spans="6:7" x14ac:dyDescent="0.3">
      <c r="F571" s="40"/>
      <c r="G571" s="41"/>
    </row>
    <row r="572" spans="6:7" x14ac:dyDescent="0.3">
      <c r="F572" s="40"/>
      <c r="G572" s="41"/>
    </row>
    <row r="573" spans="6:7" x14ac:dyDescent="0.3">
      <c r="F573" s="40"/>
      <c r="G573" s="41"/>
    </row>
    <row r="574" spans="6:7" x14ac:dyDescent="0.3">
      <c r="F574" s="40"/>
      <c r="G574" s="41"/>
    </row>
    <row r="575" spans="6:7" x14ac:dyDescent="0.3">
      <c r="F575" s="40"/>
      <c r="G575" s="41"/>
    </row>
    <row r="576" spans="6:7" x14ac:dyDescent="0.3">
      <c r="F576" s="40"/>
      <c r="G576" s="41"/>
    </row>
    <row r="577" spans="6:7" x14ac:dyDescent="0.3">
      <c r="F577" s="40"/>
      <c r="G577" s="41"/>
    </row>
    <row r="578" spans="6:7" x14ac:dyDescent="0.3">
      <c r="F578" s="40"/>
      <c r="G578" s="41"/>
    </row>
    <row r="579" spans="6:7" x14ac:dyDescent="0.3">
      <c r="F579" s="40"/>
      <c r="G579" s="41"/>
    </row>
    <row r="580" spans="6:7" x14ac:dyDescent="0.3">
      <c r="F580" s="40"/>
      <c r="G580" s="41"/>
    </row>
    <row r="581" spans="6:7" x14ac:dyDescent="0.3">
      <c r="F581" s="40"/>
      <c r="G581" s="41"/>
    </row>
    <row r="582" spans="6:7" x14ac:dyDescent="0.3">
      <c r="F582" s="40"/>
      <c r="G582" s="41"/>
    </row>
    <row r="583" spans="6:7" x14ac:dyDescent="0.3">
      <c r="F583" s="40"/>
      <c r="G583" s="41"/>
    </row>
    <row r="584" spans="6:7" x14ac:dyDescent="0.3">
      <c r="F584" s="40"/>
      <c r="G584" s="41"/>
    </row>
    <row r="585" spans="6:7" x14ac:dyDescent="0.3">
      <c r="F585" s="40"/>
      <c r="G585" s="41"/>
    </row>
    <row r="586" spans="6:7" x14ac:dyDescent="0.3">
      <c r="F586" s="40"/>
      <c r="G586" s="41"/>
    </row>
    <row r="587" spans="6:7" x14ac:dyDescent="0.3">
      <c r="F587" s="40"/>
      <c r="G587" s="41"/>
    </row>
    <row r="588" spans="6:7" x14ac:dyDescent="0.3">
      <c r="F588" s="40"/>
      <c r="G588" s="41"/>
    </row>
    <row r="589" spans="6:7" x14ac:dyDescent="0.3">
      <c r="F589" s="40"/>
      <c r="G589" s="41"/>
    </row>
    <row r="590" spans="6:7" x14ac:dyDescent="0.3">
      <c r="F590" s="40"/>
      <c r="G590" s="41"/>
    </row>
    <row r="591" spans="6:7" x14ac:dyDescent="0.3">
      <c r="F591" s="40"/>
      <c r="G591" s="41"/>
    </row>
    <row r="592" spans="6:7" x14ac:dyDescent="0.3">
      <c r="F592" s="40"/>
      <c r="G592" s="41"/>
    </row>
    <row r="593" spans="6:7" x14ac:dyDescent="0.3">
      <c r="F593" s="40"/>
      <c r="G593" s="41"/>
    </row>
    <row r="594" spans="6:7" x14ac:dyDescent="0.3">
      <c r="F594" s="40"/>
      <c r="G594" s="41"/>
    </row>
    <row r="595" spans="6:7" x14ac:dyDescent="0.3">
      <c r="F595" s="40"/>
      <c r="G595" s="41"/>
    </row>
    <row r="596" spans="6:7" x14ac:dyDescent="0.3">
      <c r="F596" s="40"/>
      <c r="G596" s="41"/>
    </row>
    <row r="597" spans="6:7" x14ac:dyDescent="0.3">
      <c r="F597" s="40"/>
      <c r="G597" s="41"/>
    </row>
    <row r="598" spans="6:7" x14ac:dyDescent="0.3">
      <c r="F598" s="40"/>
      <c r="G598" s="41"/>
    </row>
    <row r="599" spans="6:7" x14ac:dyDescent="0.3">
      <c r="F599" s="40"/>
      <c r="G599" s="41"/>
    </row>
    <row r="600" spans="6:7" x14ac:dyDescent="0.3">
      <c r="F600" s="40"/>
      <c r="G600" s="41"/>
    </row>
    <row r="601" spans="6:7" x14ac:dyDescent="0.3">
      <c r="F601" s="40"/>
      <c r="G601" s="41"/>
    </row>
    <row r="602" spans="6:7" x14ac:dyDescent="0.3">
      <c r="F602" s="40"/>
      <c r="G602" s="41"/>
    </row>
    <row r="603" spans="6:7" x14ac:dyDescent="0.3">
      <c r="F603" s="40"/>
      <c r="G603" s="41"/>
    </row>
    <row r="604" spans="6:7" x14ac:dyDescent="0.3">
      <c r="F604" s="40"/>
      <c r="G604" s="41"/>
    </row>
    <row r="605" spans="6:7" x14ac:dyDescent="0.3">
      <c r="F605" s="40"/>
      <c r="G605" s="41"/>
    </row>
    <row r="606" spans="6:7" x14ac:dyDescent="0.3">
      <c r="F606" s="40"/>
      <c r="G606" s="41"/>
    </row>
    <row r="607" spans="6:7" x14ac:dyDescent="0.3">
      <c r="F607" s="40"/>
      <c r="G607" s="41"/>
    </row>
    <row r="608" spans="6:7" x14ac:dyDescent="0.3">
      <c r="F608" s="40"/>
      <c r="G608" s="41"/>
    </row>
    <row r="609" spans="6:7" x14ac:dyDescent="0.3">
      <c r="F609" s="40"/>
      <c r="G609" s="41"/>
    </row>
    <row r="610" spans="6:7" x14ac:dyDescent="0.3">
      <c r="F610" s="40"/>
      <c r="G610" s="41"/>
    </row>
    <row r="611" spans="6:7" x14ac:dyDescent="0.3">
      <c r="F611" s="40"/>
      <c r="G611" s="41"/>
    </row>
    <row r="612" spans="6:7" x14ac:dyDescent="0.3">
      <c r="F612" s="40"/>
      <c r="G612" s="41"/>
    </row>
    <row r="613" spans="6:7" x14ac:dyDescent="0.3">
      <c r="F613" s="40"/>
      <c r="G613" s="41"/>
    </row>
    <row r="614" spans="6:7" x14ac:dyDescent="0.3">
      <c r="F614" s="40"/>
      <c r="G614" s="41"/>
    </row>
    <row r="615" spans="6:7" x14ac:dyDescent="0.3">
      <c r="F615" s="40"/>
      <c r="G615" s="41"/>
    </row>
    <row r="616" spans="6:7" x14ac:dyDescent="0.3">
      <c r="F616" s="40"/>
      <c r="G616" s="41"/>
    </row>
    <row r="617" spans="6:7" x14ac:dyDescent="0.3">
      <c r="F617" s="40"/>
      <c r="G617" s="41"/>
    </row>
    <row r="618" spans="6:7" x14ac:dyDescent="0.3">
      <c r="F618" s="40"/>
      <c r="G618" s="41"/>
    </row>
    <row r="619" spans="6:7" x14ac:dyDescent="0.3">
      <c r="F619" s="40"/>
      <c r="G619" s="41"/>
    </row>
    <row r="620" spans="6:7" x14ac:dyDescent="0.3">
      <c r="F620" s="40"/>
      <c r="G620" s="41"/>
    </row>
    <row r="621" spans="6:7" x14ac:dyDescent="0.3">
      <c r="F621" s="40"/>
      <c r="G621" s="41"/>
    </row>
    <row r="622" spans="6:7" x14ac:dyDescent="0.3">
      <c r="F622" s="40"/>
      <c r="G622" s="41"/>
    </row>
    <row r="623" spans="6:7" x14ac:dyDescent="0.3">
      <c r="F623" s="40"/>
      <c r="G623" s="41"/>
    </row>
    <row r="624" spans="6:7" x14ac:dyDescent="0.3">
      <c r="F624" s="40"/>
      <c r="G624" s="41"/>
    </row>
    <row r="625" spans="6:7" x14ac:dyDescent="0.3">
      <c r="F625" s="40"/>
      <c r="G625" s="41"/>
    </row>
    <row r="626" spans="6:7" x14ac:dyDescent="0.3">
      <c r="F626" s="40"/>
      <c r="G626" s="41"/>
    </row>
    <row r="627" spans="6:7" x14ac:dyDescent="0.3">
      <c r="F627" s="40"/>
      <c r="G627" s="41"/>
    </row>
    <row r="628" spans="6:7" x14ac:dyDescent="0.3">
      <c r="F628" s="40"/>
      <c r="G628" s="41"/>
    </row>
    <row r="629" spans="6:7" x14ac:dyDescent="0.3">
      <c r="F629" s="40"/>
      <c r="G629" s="41"/>
    </row>
    <row r="630" spans="6:7" x14ac:dyDescent="0.3">
      <c r="F630" s="40"/>
      <c r="G630" s="41"/>
    </row>
    <row r="631" spans="6:7" x14ac:dyDescent="0.3">
      <c r="F631" s="40"/>
      <c r="G631" s="41"/>
    </row>
    <row r="632" spans="6:7" x14ac:dyDescent="0.3">
      <c r="F632" s="40"/>
      <c r="G632" s="41"/>
    </row>
    <row r="633" spans="6:7" x14ac:dyDescent="0.3">
      <c r="F633" s="40"/>
      <c r="G633" s="41"/>
    </row>
    <row r="634" spans="6:7" x14ac:dyDescent="0.3">
      <c r="F634" s="40"/>
      <c r="G634" s="41"/>
    </row>
    <row r="635" spans="6:7" x14ac:dyDescent="0.3">
      <c r="F635" s="40"/>
      <c r="G635" s="41"/>
    </row>
    <row r="636" spans="6:7" x14ac:dyDescent="0.3">
      <c r="F636" s="40"/>
      <c r="G636" s="41"/>
    </row>
    <row r="637" spans="6:7" x14ac:dyDescent="0.3">
      <c r="F637" s="40"/>
      <c r="G637" s="41"/>
    </row>
    <row r="638" spans="6:7" x14ac:dyDescent="0.3">
      <c r="F638" s="40"/>
      <c r="G638" s="41"/>
    </row>
    <row r="639" spans="6:7" x14ac:dyDescent="0.3">
      <c r="F639" s="40"/>
      <c r="G639" s="41"/>
    </row>
    <row r="640" spans="6:7" x14ac:dyDescent="0.3">
      <c r="F640" s="40"/>
      <c r="G640" s="41"/>
    </row>
    <row r="641" spans="6:7" x14ac:dyDescent="0.3">
      <c r="F641" s="40"/>
      <c r="G641" s="41"/>
    </row>
    <row r="642" spans="6:7" x14ac:dyDescent="0.3">
      <c r="F642" s="40"/>
      <c r="G642" s="41"/>
    </row>
    <row r="643" spans="6:7" x14ac:dyDescent="0.3">
      <c r="F643" s="40"/>
      <c r="G643" s="41"/>
    </row>
    <row r="644" spans="6:7" x14ac:dyDescent="0.3">
      <c r="F644" s="40"/>
      <c r="G644" s="41"/>
    </row>
    <row r="645" spans="6:7" x14ac:dyDescent="0.3">
      <c r="F645" s="40"/>
      <c r="G645" s="41"/>
    </row>
    <row r="646" spans="6:7" x14ac:dyDescent="0.3">
      <c r="F646" s="40"/>
      <c r="G646" s="41"/>
    </row>
    <row r="647" spans="6:7" x14ac:dyDescent="0.3">
      <c r="F647" s="40"/>
      <c r="G647" s="41"/>
    </row>
    <row r="648" spans="6:7" x14ac:dyDescent="0.3">
      <c r="F648" s="40"/>
      <c r="G648" s="41"/>
    </row>
    <row r="649" spans="6:7" x14ac:dyDescent="0.3">
      <c r="F649" s="40"/>
      <c r="G649" s="41"/>
    </row>
    <row r="650" spans="6:7" x14ac:dyDescent="0.3">
      <c r="F650" s="40"/>
      <c r="G650" s="41"/>
    </row>
    <row r="651" spans="6:7" x14ac:dyDescent="0.3">
      <c r="F651" s="40"/>
      <c r="G651" s="41"/>
    </row>
    <row r="652" spans="6:7" x14ac:dyDescent="0.3">
      <c r="F652" s="40"/>
      <c r="G652" s="41"/>
    </row>
    <row r="653" spans="6:7" x14ac:dyDescent="0.3">
      <c r="F653" s="40"/>
      <c r="G653" s="41"/>
    </row>
    <row r="654" spans="6:7" x14ac:dyDescent="0.3">
      <c r="F654" s="40"/>
      <c r="G654" s="41"/>
    </row>
    <row r="655" spans="6:7" x14ac:dyDescent="0.3">
      <c r="F655" s="40"/>
      <c r="G655" s="41"/>
    </row>
    <row r="656" spans="6:7" x14ac:dyDescent="0.3">
      <c r="F656" s="40"/>
      <c r="G656" s="41"/>
    </row>
    <row r="657" spans="6:7" x14ac:dyDescent="0.3">
      <c r="F657" s="40"/>
      <c r="G657" s="41"/>
    </row>
    <row r="658" spans="6:7" x14ac:dyDescent="0.3">
      <c r="F658" s="40"/>
      <c r="G658" s="41"/>
    </row>
    <row r="659" spans="6:7" x14ac:dyDescent="0.3">
      <c r="F659" s="40"/>
      <c r="G659" s="41"/>
    </row>
    <row r="660" spans="6:7" x14ac:dyDescent="0.3">
      <c r="F660" s="40"/>
      <c r="G660" s="41"/>
    </row>
    <row r="661" spans="6:7" x14ac:dyDescent="0.3">
      <c r="F661" s="40"/>
      <c r="G661" s="41"/>
    </row>
    <row r="662" spans="6:7" x14ac:dyDescent="0.3">
      <c r="F662" s="40"/>
      <c r="G662" s="41"/>
    </row>
    <row r="663" spans="6:7" x14ac:dyDescent="0.3">
      <c r="F663" s="40"/>
      <c r="G663" s="41"/>
    </row>
    <row r="664" spans="6:7" x14ac:dyDescent="0.3">
      <c r="F664" s="40"/>
      <c r="G664" s="41"/>
    </row>
    <row r="665" spans="6:7" x14ac:dyDescent="0.3">
      <c r="F665" s="40"/>
      <c r="G665" s="41"/>
    </row>
    <row r="666" spans="6:7" x14ac:dyDescent="0.3">
      <c r="F666" s="40"/>
      <c r="G666" s="41"/>
    </row>
    <row r="667" spans="6:7" x14ac:dyDescent="0.3">
      <c r="F667" s="40"/>
      <c r="G667" s="41"/>
    </row>
    <row r="668" spans="6:7" x14ac:dyDescent="0.3">
      <c r="F668" s="40"/>
      <c r="G668" s="41"/>
    </row>
    <row r="669" spans="6:7" x14ac:dyDescent="0.3">
      <c r="F669" s="40"/>
      <c r="G669" s="41"/>
    </row>
    <row r="670" spans="6:7" x14ac:dyDescent="0.3">
      <c r="F670" s="40"/>
      <c r="G670" s="41"/>
    </row>
    <row r="671" spans="6:7" x14ac:dyDescent="0.3">
      <c r="F671" s="40"/>
      <c r="G671" s="41"/>
    </row>
    <row r="672" spans="6:7" x14ac:dyDescent="0.3">
      <c r="F672" s="40"/>
      <c r="G672" s="41"/>
    </row>
    <row r="673" spans="6:7" x14ac:dyDescent="0.3">
      <c r="F673" s="40"/>
      <c r="G673" s="41"/>
    </row>
    <row r="674" spans="6:7" x14ac:dyDescent="0.3">
      <c r="F674" s="40"/>
      <c r="G674" s="41"/>
    </row>
    <row r="675" spans="6:7" x14ac:dyDescent="0.3">
      <c r="F675" s="40"/>
      <c r="G675" s="41"/>
    </row>
  </sheetData>
  <phoneticPr fontId="6" type="noConversion"/>
  <conditionalFormatting sqref="A1:B1048576">
    <cfRule type="expression" dxfId="10" priority="11">
      <formula>INDIRECT(ADDRESS(ROW(),COLUMN()))=0</formula>
    </cfRule>
  </conditionalFormatting>
  <conditionalFormatting sqref="A1:B1">
    <cfRule type="expression" dxfId="9" priority="4">
      <formula>ROW()=1</formula>
    </cfRule>
  </conditionalFormatting>
  <conditionalFormatting sqref="A1:A1048576 C1:E102 C104:E1048576 C103:D103">
    <cfRule type="expression" dxfId="8" priority="5">
      <formula>INDEX($A:$A,ROW())=0</formula>
    </cfRule>
  </conditionalFormatting>
  <conditionalFormatting sqref="F1:I1 B1:B1048576 F103:I1048576 I2:I102 F2:G102">
    <cfRule type="expression" dxfId="7" priority="6">
      <formula>INDEX($B:$B,ROW())=0</formula>
    </cfRule>
  </conditionalFormatting>
  <conditionalFormatting sqref="H2:H102">
    <cfRule type="expression" dxfId="6" priority="2">
      <formula>INDEX($A:$A,ROW())=0</formula>
    </cfRule>
  </conditionalFormatting>
  <conditionalFormatting sqref="E103">
    <cfRule type="expression" dxfId="5" priority="1">
      <formula>INDEX($B:$B,ROW())=0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A1:A1048576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zoomScale="94" zoomScaleNormal="94" workbookViewId="0">
      <selection activeCell="D1" sqref="D1"/>
    </sheetView>
  </sheetViews>
  <sheetFormatPr defaultRowHeight="14.4" x14ac:dyDescent="0.3"/>
  <cols>
    <col min="1" max="1" width="13.109375" style="64" customWidth="1"/>
    <col min="2" max="2" width="9.109375" style="64"/>
    <col min="3" max="3" width="19.33203125" style="64" customWidth="1"/>
    <col min="4" max="4" width="12.5546875" style="89" customWidth="1"/>
    <col min="5" max="5" width="19.33203125" style="21" customWidth="1"/>
    <col min="6" max="6" width="11" style="21" customWidth="1"/>
    <col min="7" max="7" width="8.88671875" style="21"/>
    <col min="8" max="14" width="8.88671875" style="10"/>
    <col min="15" max="15" width="8.88671875" style="21"/>
    <col min="16" max="16" width="8.88671875" style="10"/>
    <col min="17" max="17" width="11.77734375" style="10" customWidth="1"/>
    <col min="18" max="18" width="8.88671875" style="10"/>
    <col min="19" max="19" width="13.88671875" style="10" customWidth="1"/>
    <col min="20" max="25" width="8.88671875" style="10"/>
    <col min="26" max="26" width="8.88671875" style="121"/>
    <col min="27" max="29" width="8.88671875" style="122"/>
    <col min="30" max="16384" width="8.88671875" style="10"/>
  </cols>
  <sheetData>
    <row r="1" spans="1:29" x14ac:dyDescent="0.3">
      <c r="A1" s="108" t="s">
        <v>95</v>
      </c>
      <c r="B1" s="108" t="s">
        <v>96</v>
      </c>
      <c r="C1" s="108" t="s">
        <v>113</v>
      </c>
      <c r="E1" s="48"/>
      <c r="F1" s="48"/>
      <c r="G1" s="49"/>
      <c r="Z1" s="121" t="str" cm="1">
        <f t="array" ref="Z1">INDEX(Spots!$I$2:$AC$22,-Paths!AA1+11,Paths!AB1+11)</f>
        <v>Blank_1</v>
      </c>
      <c r="AA1" s="122">
        <f t="shared" ref="AA1:AA64" si="0">QUOTIENT(ROW(AB1)-1,21)-10</f>
        <v>-10</v>
      </c>
      <c r="AB1" s="122">
        <f t="shared" ref="AB1:AB64" si="1">MOD(ROW(AB1)-1,21)-10</f>
        <v>-10</v>
      </c>
      <c r="AC1" s="123" t="str">
        <f>AB1&amp;", "&amp;AA1</f>
        <v>-10, -10</v>
      </c>
    </row>
    <row r="2" spans="1:29" ht="14.4" customHeight="1" x14ac:dyDescent="0.3">
      <c r="A2" s="52" cm="1">
        <f t="array" ref="A2">IF(MOD(ROW(),3)=2,    IF(INDEX(Maze!I:I,QUOTIENT(ROW()+1,3)+1)="",    INDEX(Maze!C:C,QUOTIENT(ROW()+1,3)+1),   0),
IF(MOD(ROW(),3)=0,      IF(INDEX(Maze!I:I,QUOTIENT(ROW()+1,3)+1)="",    INDEX(Maze!F:F,QUOTIENT(ROW()+1,3)+1),   0)))</f>
        <v>0</v>
      </c>
      <c r="B2" s="52" cm="1">
        <f t="array" ref="B2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2" s="52" t="str" cm="1">
        <f t="array" ref="C2">IF(MOD(ROW(),3)=2,      INDEX(Maze!A:A,QUOTIENT(ROW()+1,3) + 1),
IF(MOD(ROW(),3)=0,         INDEX(Maze!B:B,QUOTIENT(ROW()+1,3) + 1),       0))</f>
        <v>Intro</v>
      </c>
      <c r="E2" s="50"/>
      <c r="F2" s="50"/>
      <c r="G2" s="51"/>
      <c r="Z2" s="121" cm="1">
        <f t="array" ref="Z2">INDEX(Spots!$I$2:$AC$22,-Paths!AA2+11,Paths!AB2+11)</f>
        <v>0</v>
      </c>
      <c r="AA2" s="122">
        <f t="shared" si="0"/>
        <v>-10</v>
      </c>
      <c r="AB2" s="122">
        <f t="shared" si="1"/>
        <v>-9</v>
      </c>
      <c r="AC2" s="123" t="str">
        <f t="shared" ref="AC2:AC65" si="2">AB2&amp;", "&amp;AA2</f>
        <v>-9, -10</v>
      </c>
    </row>
    <row r="3" spans="1:29" x14ac:dyDescent="0.3">
      <c r="A3" s="54" cm="1">
        <f t="array" ref="A3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3" s="54" cm="1">
        <f t="array" ref="B3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3" s="54" t="str" cm="1">
        <f t="array" ref="C3">IF(MOD(ROW(),3)=2,      INDEX(Maze!A:A,QUOTIENT(ROW()+1,3) + 1),
IF(MOD(ROW(),3)=0,         INDEX(Maze!B:B,QUOTIENT(ROW()+1,3) + 1),       0))</f>
        <v>Features</v>
      </c>
      <c r="E3" s="50"/>
      <c r="F3" s="50"/>
      <c r="G3" s="51"/>
      <c r="Z3" s="121" cm="1">
        <f t="array" ref="Z3">INDEX(Spots!$I$2:$AC$22,-Paths!AA3+11,Paths!AB3+11)</f>
        <v>0</v>
      </c>
      <c r="AA3" s="122">
        <f t="shared" si="0"/>
        <v>-10</v>
      </c>
      <c r="AB3" s="122">
        <f t="shared" si="1"/>
        <v>-8</v>
      </c>
      <c r="AC3" s="123" t="str">
        <f t="shared" si="2"/>
        <v>-8, -10</v>
      </c>
    </row>
    <row r="4" spans="1:29" x14ac:dyDescent="0.3">
      <c r="A4" s="71"/>
      <c r="B4" s="72"/>
      <c r="C4" s="71"/>
      <c r="E4" s="50"/>
      <c r="F4" s="50"/>
      <c r="G4" s="51"/>
      <c r="Z4" s="121" cm="1">
        <f t="array" ref="Z4">INDEX(Spots!$I$2:$AC$22,-Paths!AA4+11,Paths!AB4+11)</f>
        <v>0</v>
      </c>
      <c r="AA4" s="122">
        <f t="shared" si="0"/>
        <v>-10</v>
      </c>
      <c r="AB4" s="122">
        <f t="shared" si="1"/>
        <v>-7</v>
      </c>
      <c r="AC4" s="123" t="str">
        <f t="shared" si="2"/>
        <v>-7, -10</v>
      </c>
    </row>
    <row r="5" spans="1:29" x14ac:dyDescent="0.3">
      <c r="A5" s="52" cm="1">
        <f t="array" ref="A5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5" s="52" cm="1">
        <f t="array" ref="B5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5" s="52" t="str" cm="1">
        <f t="array" ref="C5">IF(MOD(ROW(),3)=2,      INDEX(Maze!A:A,QUOTIENT(ROW()+1,3) + 1),
IF(MOD(ROW(),3)=0,         INDEX(Maze!B:B,QUOTIENT(ROW()+1,3) + 1),       0))</f>
        <v>Features</v>
      </c>
      <c r="E5" s="50"/>
      <c r="F5" s="50"/>
      <c r="G5" s="51"/>
      <c r="Z5" s="121" cm="1">
        <f t="array" ref="Z5">INDEX(Spots!$I$2:$AC$22,-Paths!AA5+11,Paths!AB5+11)</f>
        <v>0</v>
      </c>
      <c r="AA5" s="122">
        <f t="shared" si="0"/>
        <v>-10</v>
      </c>
      <c r="AB5" s="122">
        <f t="shared" si="1"/>
        <v>-6</v>
      </c>
      <c r="AC5" s="123" t="str">
        <f t="shared" si="2"/>
        <v>-6, -10</v>
      </c>
    </row>
    <row r="6" spans="1:29" x14ac:dyDescent="0.3">
      <c r="A6" s="54" cm="1">
        <f t="array" ref="A6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6" s="54" cm="1">
        <f t="array" ref="B6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6" s="54" t="str" cm="1">
        <f t="array" ref="C6">IF(MOD(ROW(),3)=2,      INDEX(Maze!A:A,QUOTIENT(ROW()+1,3) + 1),
IF(MOD(ROW(),3)=0,         INDEX(Maze!B:B,QUOTIENT(ROW()+1,3) + 1),       0))</f>
        <v>Applications</v>
      </c>
      <c r="Z6" s="121" cm="1">
        <f t="array" ref="Z6">INDEX(Spots!$I$2:$AC$22,-Paths!AA6+11,Paths!AB6+11)</f>
        <v>0</v>
      </c>
      <c r="AA6" s="122">
        <f t="shared" si="0"/>
        <v>-10</v>
      </c>
      <c r="AB6" s="122">
        <f t="shared" si="1"/>
        <v>-5</v>
      </c>
      <c r="AC6" s="123" t="str">
        <f t="shared" si="2"/>
        <v>-5, -10</v>
      </c>
    </row>
    <row r="7" spans="1:29" x14ac:dyDescent="0.3">
      <c r="A7" s="71"/>
      <c r="B7" s="72"/>
      <c r="C7" s="71"/>
      <c r="Z7" s="121" cm="1">
        <f t="array" ref="Z7">INDEX(Spots!$I$2:$AC$22,-Paths!AA7+11,Paths!AB7+11)</f>
        <v>0</v>
      </c>
      <c r="AA7" s="122">
        <f t="shared" si="0"/>
        <v>-10</v>
      </c>
      <c r="AB7" s="122">
        <f t="shared" si="1"/>
        <v>-4</v>
      </c>
      <c r="AC7" s="123" t="str">
        <f t="shared" si="2"/>
        <v>-4, -10</v>
      </c>
    </row>
    <row r="8" spans="1:29" x14ac:dyDescent="0.3">
      <c r="A8" s="52" cm="1">
        <f t="array" ref="A8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8" s="52" cm="1">
        <f t="array" ref="B8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8" s="52" t="str" cm="1">
        <f t="array" ref="C8">IF(MOD(ROW(),3)=2,      INDEX(Maze!A:A,QUOTIENT(ROW()+1,3) + 1),
IF(MOD(ROW(),3)=0,         INDEX(Maze!B:B,QUOTIENT(ROW()+1,3) + 1),       0))</f>
        <v>Applications</v>
      </c>
      <c r="Z8" s="121" cm="1">
        <f t="array" ref="Z8">INDEX(Spots!$I$2:$AC$22,-Paths!AA8+11,Paths!AB8+11)</f>
        <v>0</v>
      </c>
      <c r="AA8" s="122">
        <f t="shared" si="0"/>
        <v>-10</v>
      </c>
      <c r="AB8" s="122">
        <f t="shared" si="1"/>
        <v>-3</v>
      </c>
      <c r="AC8" s="123" t="str">
        <f t="shared" si="2"/>
        <v>-3, -10</v>
      </c>
    </row>
    <row r="9" spans="1:29" x14ac:dyDescent="0.3">
      <c r="A9" s="54" cm="1">
        <f t="array" ref="A9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9" s="54" cm="1">
        <f t="array" ref="B9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9" s="54" t="str" cm="1">
        <f t="array" ref="C9">IF(MOD(ROW(),3)=2,      INDEX(Maze!A:A,QUOTIENT(ROW()+1,3) + 1),
IF(MOD(ROW(),3)=0,         INDEX(Maze!B:B,QUOTIENT(ROW()+1,3) + 1),       0))</f>
        <v>Benefits</v>
      </c>
      <c r="Z9" s="121" cm="1">
        <f t="array" ref="Z9">INDEX(Spots!$I$2:$AC$22,-Paths!AA9+11,Paths!AB9+11)</f>
        <v>0</v>
      </c>
      <c r="AA9" s="122">
        <f t="shared" si="0"/>
        <v>-10</v>
      </c>
      <c r="AB9" s="122">
        <f t="shared" si="1"/>
        <v>-2</v>
      </c>
      <c r="AC9" s="123" t="str">
        <f t="shared" si="2"/>
        <v>-2, -10</v>
      </c>
    </row>
    <row r="10" spans="1:29" x14ac:dyDescent="0.3">
      <c r="A10" s="71"/>
      <c r="B10" s="72"/>
      <c r="C10" s="71"/>
      <c r="Z10" s="121" cm="1">
        <f t="array" ref="Z10">INDEX(Spots!$I$2:$AC$22,-Paths!AA10+11,Paths!AB10+11)</f>
        <v>0</v>
      </c>
      <c r="AA10" s="122">
        <f t="shared" si="0"/>
        <v>-10</v>
      </c>
      <c r="AB10" s="122">
        <f t="shared" si="1"/>
        <v>-1</v>
      </c>
      <c r="AC10" s="123" t="str">
        <f t="shared" si="2"/>
        <v>-1, -10</v>
      </c>
    </row>
    <row r="11" spans="1:29" x14ac:dyDescent="0.3">
      <c r="A11" s="52" cm="1">
        <f t="array" ref="A11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11" s="52" cm="1">
        <f t="array" ref="B11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11" s="52" t="str" cm="1">
        <f t="array" ref="C11">IF(MOD(ROW(),3)=2,      INDEX(Maze!A:A,QUOTIENT(ROW()+1,3) + 1),
IF(MOD(ROW(),3)=0,         INDEX(Maze!B:B,QUOTIENT(ROW()+1,3) + 1),       0))</f>
        <v>Features</v>
      </c>
      <c r="Z11" s="121" cm="1">
        <f t="array" ref="Z11">INDEX(Spots!$I$2:$AC$22,-Paths!AA11+11,Paths!AB11+11)</f>
        <v>0</v>
      </c>
      <c r="AA11" s="122">
        <f t="shared" si="0"/>
        <v>-10</v>
      </c>
      <c r="AB11" s="122">
        <f t="shared" si="1"/>
        <v>0</v>
      </c>
      <c r="AC11" s="123" t="str">
        <f t="shared" si="2"/>
        <v>0, -10</v>
      </c>
    </row>
    <row r="12" spans="1:29" x14ac:dyDescent="0.3">
      <c r="A12" s="54" cm="1">
        <f t="array" ref="A12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12" s="54" cm="1">
        <f t="array" ref="B12">IF(MOD(ROW(),3)=2,    IF(INDEX(Maze!I:I,QUOTIENT(ROW()+1,3)+1)="",    INDEX(Maze!D:D,QUOTIENT(ROW()+1,3)+1),   0),
IF(MOD(ROW(),3)=0,      IF(INDEX(Maze!I:I,QUOTIENT(ROW()+1,3)+1)="",    INDEX(Maze!G:G,QUOTIENT(ROW()+1,3)+1),   0)))</f>
        <v>1</v>
      </c>
      <c r="C12" s="54" t="str" cm="1">
        <f t="array" ref="C12">IF(MOD(ROW(),3)=2,      INDEX(Maze!A:A,QUOTIENT(ROW()+1,3) + 1),
IF(MOD(ROW(),3)=0,         INDEX(Maze!B:B,QUOTIENT(ROW()+1,3) + 1),       0))</f>
        <v>Feature1</v>
      </c>
      <c r="Z12" s="121" cm="1">
        <f t="array" ref="Z12">INDEX(Spots!$I$2:$AC$22,-Paths!AA12+11,Paths!AB12+11)</f>
        <v>0</v>
      </c>
      <c r="AA12" s="122">
        <f t="shared" si="0"/>
        <v>-10</v>
      </c>
      <c r="AB12" s="122">
        <f t="shared" si="1"/>
        <v>1</v>
      </c>
      <c r="AC12" s="123" t="str">
        <f t="shared" si="2"/>
        <v>1, -10</v>
      </c>
    </row>
    <row r="13" spans="1:29" x14ac:dyDescent="0.3">
      <c r="A13" s="71"/>
      <c r="B13" s="72"/>
      <c r="C13" s="71"/>
      <c r="Z13" s="121" cm="1">
        <f t="array" ref="Z13">INDEX(Spots!$I$2:$AC$22,-Paths!AA13+11,Paths!AB13+11)</f>
        <v>0</v>
      </c>
      <c r="AA13" s="122">
        <f t="shared" si="0"/>
        <v>-10</v>
      </c>
      <c r="AB13" s="122">
        <f t="shared" si="1"/>
        <v>2</v>
      </c>
      <c r="AC13" s="123" t="str">
        <f t="shared" si="2"/>
        <v>2, -10</v>
      </c>
    </row>
    <row r="14" spans="1:29" x14ac:dyDescent="0.3">
      <c r="A14" s="52" cm="1">
        <f t="array" ref="A14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14" s="52" cm="1">
        <f t="array" ref="B14">IF(MOD(ROW(),3)=2,    IF(INDEX(Maze!I:I,QUOTIENT(ROW()+1,3)+1)="",    INDEX(Maze!D:D,QUOTIENT(ROW()+1,3)+1),   0),
IF(MOD(ROW(),3)=0,      IF(INDEX(Maze!I:I,QUOTIENT(ROW()+1,3)+1)="",    INDEX(Maze!G:G,QUOTIENT(ROW()+1,3)+1),   0)))</f>
        <v>1</v>
      </c>
      <c r="C14" s="52" t="str" cm="1">
        <f t="array" ref="C14">IF(MOD(ROW(),3)=2,      INDEX(Maze!A:A,QUOTIENT(ROW()+1,3) + 1),
IF(MOD(ROW(),3)=0,         INDEX(Maze!B:B,QUOTIENT(ROW()+1,3) + 1),       0))</f>
        <v>Feature1</v>
      </c>
      <c r="Z14" s="121" cm="1">
        <f t="array" ref="Z14">INDEX(Spots!$I$2:$AC$22,-Paths!AA14+11,Paths!AB14+11)</f>
        <v>0</v>
      </c>
      <c r="AA14" s="122">
        <f t="shared" si="0"/>
        <v>-10</v>
      </c>
      <c r="AB14" s="122">
        <f t="shared" si="1"/>
        <v>3</v>
      </c>
      <c r="AC14" s="123" t="str">
        <f t="shared" si="2"/>
        <v>3, -10</v>
      </c>
    </row>
    <row r="15" spans="1:29" x14ac:dyDescent="0.3">
      <c r="A15" s="54" cm="1">
        <f t="array" ref="A15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15" s="54" cm="1">
        <f t="array" ref="B15">IF(MOD(ROW(),3)=2,    IF(INDEX(Maze!I:I,QUOTIENT(ROW()+1,3)+1)="",    INDEX(Maze!D:D,QUOTIENT(ROW()+1,3)+1),   0),
IF(MOD(ROW(),3)=0,      IF(INDEX(Maze!I:I,QUOTIENT(ROW()+1,3)+1)="",    INDEX(Maze!G:G,QUOTIENT(ROW()+1,3)+1),   0)))</f>
        <v>2</v>
      </c>
      <c r="C15" s="54" t="str" cm="1">
        <f t="array" ref="C15">IF(MOD(ROW(),3)=2,      INDEX(Maze!A:A,QUOTIENT(ROW()+1,3) + 1),
IF(MOD(ROW(),3)=0,         INDEX(Maze!B:B,QUOTIENT(ROW()+1,3) + 1),       0))</f>
        <v>Feature2</v>
      </c>
      <c r="Z15" s="121" cm="1">
        <f t="array" ref="Z15">INDEX(Spots!$I$2:$AC$22,-Paths!AA15+11,Paths!AB15+11)</f>
        <v>0</v>
      </c>
      <c r="AA15" s="122">
        <f t="shared" si="0"/>
        <v>-10</v>
      </c>
      <c r="AB15" s="122">
        <f t="shared" si="1"/>
        <v>4</v>
      </c>
      <c r="AC15" s="123" t="str">
        <f t="shared" si="2"/>
        <v>4, -10</v>
      </c>
    </row>
    <row r="16" spans="1:29" x14ac:dyDescent="0.3">
      <c r="A16" s="71"/>
      <c r="B16" s="72"/>
      <c r="C16" s="71"/>
      <c r="Z16" s="121" cm="1">
        <f t="array" ref="Z16">INDEX(Spots!$I$2:$AC$22,-Paths!AA16+11,Paths!AB16+11)</f>
        <v>0</v>
      </c>
      <c r="AA16" s="122">
        <f t="shared" si="0"/>
        <v>-10</v>
      </c>
      <c r="AB16" s="122">
        <f t="shared" si="1"/>
        <v>5</v>
      </c>
      <c r="AC16" s="123" t="str">
        <f t="shared" si="2"/>
        <v>5, -10</v>
      </c>
    </row>
    <row r="17" spans="1:29" x14ac:dyDescent="0.3">
      <c r="A17" s="52" cm="1">
        <f t="array" ref="A17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17" s="52" cm="1">
        <f t="array" ref="B17">IF(MOD(ROW(),3)=2,    IF(INDEX(Maze!I:I,QUOTIENT(ROW()+1,3)+1)="",    INDEX(Maze!D:D,QUOTIENT(ROW()+1,3)+1),   0),
IF(MOD(ROW(),3)=0,      IF(INDEX(Maze!I:I,QUOTIENT(ROW()+1,3)+1)="",    INDEX(Maze!G:G,QUOTIENT(ROW()+1,3)+1),   0)))</f>
        <v>2</v>
      </c>
      <c r="C17" s="52" t="str" cm="1">
        <f t="array" ref="C17">IF(MOD(ROW(),3)=2,      INDEX(Maze!A:A,QUOTIENT(ROW()+1,3) + 1),
IF(MOD(ROW(),3)=0,         INDEX(Maze!B:B,QUOTIENT(ROW()+1,3) + 1),       0))</f>
        <v>Feature2</v>
      </c>
      <c r="Z17" s="121" cm="1">
        <f t="array" ref="Z17">INDEX(Spots!$I$2:$AC$22,-Paths!AA17+11,Paths!AB17+11)</f>
        <v>0</v>
      </c>
      <c r="AA17" s="122">
        <f t="shared" si="0"/>
        <v>-10</v>
      </c>
      <c r="AB17" s="122">
        <f t="shared" si="1"/>
        <v>6</v>
      </c>
      <c r="AC17" s="123" t="str">
        <f t="shared" si="2"/>
        <v>6, -10</v>
      </c>
    </row>
    <row r="18" spans="1:29" x14ac:dyDescent="0.3">
      <c r="A18" s="54" cm="1">
        <f t="array" ref="A18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18" s="54" cm="1">
        <f t="array" ref="B18">IF(MOD(ROW(),3)=2,    IF(INDEX(Maze!I:I,QUOTIENT(ROW()+1,3)+1)="",    INDEX(Maze!D:D,QUOTIENT(ROW()+1,3)+1),   0),
IF(MOD(ROW(),3)=0,      IF(INDEX(Maze!I:I,QUOTIENT(ROW()+1,3)+1)="",    INDEX(Maze!G:G,QUOTIENT(ROW()+1,3)+1),   0)))</f>
        <v>3</v>
      </c>
      <c r="C18" s="54" t="str" cm="1">
        <f t="array" ref="C18">IF(MOD(ROW(),3)=2,      INDEX(Maze!A:A,QUOTIENT(ROW()+1,3) + 1),
IF(MOD(ROW(),3)=0,         INDEX(Maze!B:B,QUOTIENT(ROW()+1,3) + 1),       0))</f>
        <v>Feature3</v>
      </c>
      <c r="Z18" s="121" cm="1">
        <f t="array" ref="Z18">INDEX(Spots!$I$2:$AC$22,-Paths!AA18+11,Paths!AB18+11)</f>
        <v>0</v>
      </c>
      <c r="AA18" s="122">
        <f t="shared" si="0"/>
        <v>-10</v>
      </c>
      <c r="AB18" s="122">
        <f t="shared" si="1"/>
        <v>7</v>
      </c>
      <c r="AC18" s="123" t="str">
        <f t="shared" si="2"/>
        <v>7, -10</v>
      </c>
    </row>
    <row r="19" spans="1:29" x14ac:dyDescent="0.3">
      <c r="A19" s="71"/>
      <c r="B19" s="72"/>
      <c r="C19" s="71"/>
      <c r="Z19" s="121" cm="1">
        <f t="array" ref="Z19">INDEX(Spots!$I$2:$AC$22,-Paths!AA19+11,Paths!AB19+11)</f>
        <v>0</v>
      </c>
      <c r="AA19" s="122">
        <f t="shared" si="0"/>
        <v>-10</v>
      </c>
      <c r="AB19" s="122">
        <f t="shared" si="1"/>
        <v>8</v>
      </c>
      <c r="AC19" s="123" t="str">
        <f t="shared" si="2"/>
        <v>8, -10</v>
      </c>
    </row>
    <row r="20" spans="1:29" x14ac:dyDescent="0.3">
      <c r="A20" s="52" cm="1">
        <f t="array" ref="A20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20" s="52" cm="1">
        <f t="array" ref="B20">IF(MOD(ROW(),3)=2,    IF(INDEX(Maze!I:I,QUOTIENT(ROW()+1,3)+1)="",    INDEX(Maze!D:D,QUOTIENT(ROW()+1,3)+1),   0),
IF(MOD(ROW(),3)=0,      IF(INDEX(Maze!I:I,QUOTIENT(ROW()+1,3)+1)="",    INDEX(Maze!G:G,QUOTIENT(ROW()+1,3)+1),   0)))</f>
        <v>3</v>
      </c>
      <c r="C20" s="52" t="str" cm="1">
        <f t="array" ref="C20">IF(MOD(ROW(),3)=2,      INDEX(Maze!A:A,QUOTIENT(ROW()+1,3) + 1),
IF(MOD(ROW(),3)=0,         INDEX(Maze!B:B,QUOTIENT(ROW()+1,3) + 1),       0))</f>
        <v>Feature3</v>
      </c>
      <c r="Z20" s="121" cm="1">
        <f t="array" ref="Z20">INDEX(Spots!$I$2:$AC$22,-Paths!AA20+11,Paths!AB20+11)</f>
        <v>0</v>
      </c>
      <c r="AA20" s="122">
        <f t="shared" si="0"/>
        <v>-10</v>
      </c>
      <c r="AB20" s="122">
        <f t="shared" si="1"/>
        <v>9</v>
      </c>
      <c r="AC20" s="123" t="str">
        <f t="shared" si="2"/>
        <v>9, -10</v>
      </c>
    </row>
    <row r="21" spans="1:29" x14ac:dyDescent="0.3">
      <c r="A21" s="54" cm="1">
        <f t="array" ref="A21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21" s="54" cm="1">
        <f t="array" ref="B21">IF(MOD(ROW(),3)=2,    IF(INDEX(Maze!I:I,QUOTIENT(ROW()+1,3)+1)="",    INDEX(Maze!D:D,QUOTIENT(ROW()+1,3)+1),   0),
IF(MOD(ROW(),3)=0,      IF(INDEX(Maze!I:I,QUOTIENT(ROW()+1,3)+1)="",    INDEX(Maze!G:G,QUOTIENT(ROW()+1,3)+1),   0)))</f>
        <v>4</v>
      </c>
      <c r="C21" s="54" t="str" cm="1">
        <f t="array" ref="C21">IF(MOD(ROW(),3)=2,      INDEX(Maze!A:A,QUOTIENT(ROW()+1,3) + 1),
IF(MOD(ROW(),3)=0,         INDEX(Maze!B:B,QUOTIENT(ROW()+1,3) + 1),       0))</f>
        <v>Feature4</v>
      </c>
      <c r="Z21" s="121" t="str" cm="1">
        <f t="array" ref="Z21">INDEX(Spots!$I$2:$AC$22,-Paths!AA21+11,Paths!AB21+11)</f>
        <v>Blank_2</v>
      </c>
      <c r="AA21" s="122">
        <f t="shared" si="0"/>
        <v>-10</v>
      </c>
      <c r="AB21" s="122">
        <f t="shared" si="1"/>
        <v>10</v>
      </c>
      <c r="AC21" s="123" t="str">
        <f t="shared" si="2"/>
        <v>10, -10</v>
      </c>
    </row>
    <row r="22" spans="1:29" x14ac:dyDescent="0.3">
      <c r="A22" s="71"/>
      <c r="B22" s="72"/>
      <c r="C22" s="71"/>
      <c r="Z22" s="121" cm="1">
        <f t="array" ref="Z22">INDEX(Spots!$I$2:$AC$22,-Paths!AA22+11,Paths!AB22+11)</f>
        <v>0</v>
      </c>
      <c r="AA22" s="122">
        <f t="shared" si="0"/>
        <v>-9</v>
      </c>
      <c r="AB22" s="122">
        <f t="shared" si="1"/>
        <v>-10</v>
      </c>
      <c r="AC22" s="123" t="str">
        <f t="shared" si="2"/>
        <v>-10, -9</v>
      </c>
    </row>
    <row r="23" spans="1:29" x14ac:dyDescent="0.3">
      <c r="A23" s="52" cm="1">
        <f t="array" ref="A23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23" s="52" cm="1">
        <f t="array" ref="B23">IF(MOD(ROW(),3)=2,    IF(INDEX(Maze!I:I,QUOTIENT(ROW()+1,3)+1)="",    INDEX(Maze!D:D,QUOTIENT(ROW()+1,3)+1),   0),
IF(MOD(ROW(),3)=0,      IF(INDEX(Maze!I:I,QUOTIENT(ROW()+1,3)+1)="",    INDEX(Maze!G:G,QUOTIENT(ROW()+1,3)+1),   0)))</f>
        <v>4</v>
      </c>
      <c r="C23" s="52" t="str" cm="1">
        <f t="array" ref="C23">IF(MOD(ROW(),3)=2,      INDEX(Maze!A:A,QUOTIENT(ROW()+1,3) + 1),
IF(MOD(ROW(),3)=0,         INDEX(Maze!B:B,QUOTIENT(ROW()+1,3) + 1),       0))</f>
        <v>Feature4</v>
      </c>
      <c r="Z23" s="121" cm="1">
        <f t="array" ref="Z23">INDEX(Spots!$I$2:$AC$22,-Paths!AA23+11,Paths!AB23+11)</f>
        <v>0</v>
      </c>
      <c r="AA23" s="122">
        <f t="shared" si="0"/>
        <v>-9</v>
      </c>
      <c r="AB23" s="122">
        <f t="shared" si="1"/>
        <v>-9</v>
      </c>
      <c r="AC23" s="123" t="str">
        <f t="shared" si="2"/>
        <v>-9, -9</v>
      </c>
    </row>
    <row r="24" spans="1:29" x14ac:dyDescent="0.3">
      <c r="A24" s="54" cm="1">
        <f t="array" ref="A24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24" s="54" cm="1">
        <f t="array" ref="B24">IF(MOD(ROW(),3)=2,    IF(INDEX(Maze!I:I,QUOTIENT(ROW()+1,3)+1)="",    INDEX(Maze!D:D,QUOTIENT(ROW()+1,3)+1),   0),
IF(MOD(ROW(),3)=0,      IF(INDEX(Maze!I:I,QUOTIENT(ROW()+1,3)+1)="",    INDEX(Maze!G:G,QUOTIENT(ROW()+1,3)+1),   0)))</f>
        <v>5</v>
      </c>
      <c r="C24" s="54" t="str" cm="1">
        <f t="array" ref="C24">IF(MOD(ROW(),3)=2,      INDEX(Maze!A:A,QUOTIENT(ROW()+1,3) + 1),
IF(MOD(ROW(),3)=0,         INDEX(Maze!B:B,QUOTIENT(ROW()+1,3) + 1),       0))</f>
        <v>Feature5</v>
      </c>
      <c r="Z24" s="121" cm="1">
        <f t="array" ref="Z24">INDEX(Spots!$I$2:$AC$22,-Paths!AA24+11,Paths!AB24+11)</f>
        <v>0</v>
      </c>
      <c r="AA24" s="122">
        <f t="shared" si="0"/>
        <v>-9</v>
      </c>
      <c r="AB24" s="122">
        <f t="shared" si="1"/>
        <v>-8</v>
      </c>
      <c r="AC24" s="123" t="str">
        <f t="shared" si="2"/>
        <v>-8, -9</v>
      </c>
    </row>
    <row r="25" spans="1:29" x14ac:dyDescent="0.3">
      <c r="A25" s="71"/>
      <c r="B25" s="72"/>
      <c r="C25" s="71"/>
      <c r="Z25" s="121" cm="1">
        <f t="array" ref="Z25">INDEX(Spots!$I$2:$AC$22,-Paths!AA25+11,Paths!AB25+11)</f>
        <v>0</v>
      </c>
      <c r="AA25" s="122">
        <f t="shared" si="0"/>
        <v>-9</v>
      </c>
      <c r="AB25" s="122">
        <f t="shared" si="1"/>
        <v>-7</v>
      </c>
      <c r="AC25" s="123" t="str">
        <f t="shared" si="2"/>
        <v>-7, -9</v>
      </c>
    </row>
    <row r="26" spans="1:29" x14ac:dyDescent="0.3">
      <c r="A26" s="52" cm="1">
        <f t="array" ref="A26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26" s="52" cm="1">
        <f t="array" ref="B26">IF(MOD(ROW(),3)=2,    IF(INDEX(Maze!I:I,QUOTIENT(ROW()+1,3)+1)="",    INDEX(Maze!D:D,QUOTIENT(ROW()+1,3)+1),   0),
IF(MOD(ROW(),3)=0,      IF(INDEX(Maze!I:I,QUOTIENT(ROW()+1,3)+1)="",    INDEX(Maze!G:G,QUOTIENT(ROW()+1,3)+1),   0)))</f>
        <v>5</v>
      </c>
      <c r="C26" s="52" t="str" cm="1">
        <f t="array" ref="C26">IF(MOD(ROW(),3)=2,      INDEX(Maze!A:A,QUOTIENT(ROW()+1,3) + 1),
IF(MOD(ROW(),3)=0,         INDEX(Maze!B:B,QUOTIENT(ROW()+1,3) + 1),       0))</f>
        <v>Feature5</v>
      </c>
      <c r="Z26" s="121" cm="1">
        <f t="array" ref="Z26">INDEX(Spots!$I$2:$AC$22,-Paths!AA26+11,Paths!AB26+11)</f>
        <v>0</v>
      </c>
      <c r="AA26" s="122">
        <f t="shared" si="0"/>
        <v>-9</v>
      </c>
      <c r="AB26" s="122">
        <f t="shared" si="1"/>
        <v>-6</v>
      </c>
      <c r="AC26" s="123" t="str">
        <f t="shared" si="2"/>
        <v>-6, -9</v>
      </c>
    </row>
    <row r="27" spans="1:29" x14ac:dyDescent="0.3">
      <c r="A27" s="54" cm="1">
        <f t="array" ref="A27">IF(MOD(ROW(),3)=2,    IF(INDEX(Maze!I:I,QUOTIENT(ROW()+1,3)+1)="",    INDEX(Maze!C:C,QUOTIENT(ROW()+1,3)+1),   0),
IF(MOD(ROW(),3)=0,      IF(INDEX(Maze!I:I,QUOTIENT(ROW()+1,3)+1)="",    INDEX(Maze!F:F,QUOTIENT(ROW()+1,3)+1),   0)))</f>
        <v>1</v>
      </c>
      <c r="B27" s="54" cm="1">
        <f t="array" ref="B27">IF(MOD(ROW(),3)=2,    IF(INDEX(Maze!I:I,QUOTIENT(ROW()+1,3)+1)="",    INDEX(Maze!D:D,QUOTIENT(ROW()+1,3)+1),   0),
IF(MOD(ROW(),3)=0,      IF(INDEX(Maze!I:I,QUOTIENT(ROW()+1,3)+1)="",    INDEX(Maze!G:G,QUOTIENT(ROW()+1,3)+1),   0)))</f>
        <v>6</v>
      </c>
      <c r="C27" s="54" t="str" cm="1">
        <f t="array" ref="C27">IF(MOD(ROW(),3)=2,      INDEX(Maze!A:A,QUOTIENT(ROW()+1,3) + 1),
IF(MOD(ROW(),3)=0,         INDEX(Maze!B:B,QUOTIENT(ROW()+1,3) + 1),       0))</f>
        <v>Feature6</v>
      </c>
      <c r="Z27" s="121" cm="1">
        <f t="array" ref="Z27">INDEX(Spots!$I$2:$AC$22,-Paths!AA27+11,Paths!AB27+11)</f>
        <v>0</v>
      </c>
      <c r="AA27" s="122">
        <f t="shared" si="0"/>
        <v>-9</v>
      </c>
      <c r="AB27" s="122">
        <f t="shared" si="1"/>
        <v>-5</v>
      </c>
      <c r="AC27" s="123" t="str">
        <f t="shared" si="2"/>
        <v>-5, -9</v>
      </c>
    </row>
    <row r="28" spans="1:29" ht="15" thickBot="1" x14ac:dyDescent="0.35">
      <c r="A28" s="71"/>
      <c r="B28" s="72"/>
      <c r="C28" s="71"/>
      <c r="Z28" s="121" cm="1">
        <f t="array" ref="Z28">INDEX(Spots!$I$2:$AC$22,-Paths!AA28+11,Paths!AB28+11)</f>
        <v>0</v>
      </c>
      <c r="AA28" s="122">
        <f t="shared" si="0"/>
        <v>-9</v>
      </c>
      <c r="AB28" s="122">
        <f t="shared" si="1"/>
        <v>-4</v>
      </c>
      <c r="AC28" s="123" t="str">
        <f t="shared" si="2"/>
        <v>-4, -9</v>
      </c>
    </row>
    <row r="29" spans="1:29" x14ac:dyDescent="0.3">
      <c r="A29" s="52" cm="1">
        <f t="array" ref="A29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29" s="52" cm="1">
        <f t="array" ref="B29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29" s="52" t="str" cm="1">
        <f t="array" ref="C29">IF(MOD(ROW(),3)=2,      INDEX(Maze!A:A,QUOTIENT(ROW()+1,3) + 1),
IF(MOD(ROW(),3)=0,         INDEX(Maze!B:B,QUOTIENT(ROW()+1,3) + 1),       0))</f>
        <v>Applications</v>
      </c>
      <c r="D29" s="167" t="s">
        <v>132</v>
      </c>
      <c r="Z29" s="121" cm="1">
        <f t="array" ref="Z29">INDEX(Spots!$I$2:$AC$22,-Paths!AA29+11,Paths!AB29+11)</f>
        <v>0</v>
      </c>
      <c r="AA29" s="122">
        <f t="shared" si="0"/>
        <v>-9</v>
      </c>
      <c r="AB29" s="122">
        <f t="shared" si="1"/>
        <v>-3</v>
      </c>
      <c r="AC29" s="123" t="str">
        <f t="shared" si="2"/>
        <v>-3, -9</v>
      </c>
    </row>
    <row r="30" spans="1:29" x14ac:dyDescent="0.3">
      <c r="A30" s="54" cm="1">
        <f t="array" ref="A30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0" s="54" cm="1">
        <f t="array" ref="B30">IF(MOD(ROW(),3)=2,    IF(INDEX(Maze!I:I,QUOTIENT(ROW()+1,3)+1)="",    INDEX(Maze!D:D,QUOTIENT(ROW()+1,3)+1),   0),
IF(MOD(ROW(),3)=0,      IF(INDEX(Maze!I:I,QUOTIENT(ROW()+1,3)+1)="",    INDEX(Maze!G:G,QUOTIENT(ROW()+1,3)+1),   0)))</f>
        <v>-1</v>
      </c>
      <c r="C30" s="54" t="str" cm="1">
        <f t="array" ref="C30">IF(MOD(ROW(),3)=2,      INDEX(Maze!A:A,QUOTIENT(ROW()+1,3) + 1),
IF(MOD(ROW(),3)=0,         INDEX(Maze!B:B,QUOTIENT(ROW()+1,3) + 1),       0))</f>
        <v>Application1</v>
      </c>
      <c r="D30" s="168"/>
      <c r="Z30" s="121" cm="1">
        <f t="array" ref="Z30">INDEX(Spots!$I$2:$AC$22,-Paths!AA30+11,Paths!AB30+11)</f>
        <v>0</v>
      </c>
      <c r="AA30" s="122">
        <f t="shared" si="0"/>
        <v>-9</v>
      </c>
      <c r="AB30" s="122">
        <f t="shared" si="1"/>
        <v>-2</v>
      </c>
      <c r="AC30" s="123" t="str">
        <f t="shared" si="2"/>
        <v>-2, -9</v>
      </c>
    </row>
    <row r="31" spans="1:29" ht="15" thickBot="1" x14ac:dyDescent="0.35">
      <c r="A31" s="71"/>
      <c r="B31" s="72"/>
      <c r="C31" s="71"/>
      <c r="D31" s="169"/>
      <c r="Z31" s="121" cm="1">
        <f t="array" ref="Z31">INDEX(Spots!$I$2:$AC$22,-Paths!AA31+11,Paths!AB31+11)</f>
        <v>0</v>
      </c>
      <c r="AA31" s="122">
        <f t="shared" si="0"/>
        <v>-9</v>
      </c>
      <c r="AB31" s="122">
        <f t="shared" si="1"/>
        <v>-1</v>
      </c>
      <c r="AC31" s="123" t="str">
        <f t="shared" si="2"/>
        <v>-1, -9</v>
      </c>
    </row>
    <row r="32" spans="1:29" x14ac:dyDescent="0.3">
      <c r="A32" s="52" cm="1">
        <f t="array" ref="A32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2" s="52" cm="1">
        <f t="array" ref="B32">IF(MOD(ROW(),3)=2,    IF(INDEX(Maze!I:I,QUOTIENT(ROW()+1,3)+1)="",    INDEX(Maze!D:D,QUOTIENT(ROW()+1,3)+1),   0),
IF(MOD(ROW(),3)=0,      IF(INDEX(Maze!I:I,QUOTIENT(ROW()+1,3)+1)="",    INDEX(Maze!G:G,QUOTIENT(ROW()+1,3)+1),   0)))</f>
        <v>-1</v>
      </c>
      <c r="C32" s="52" t="str" cm="1">
        <f t="array" ref="C32">IF(MOD(ROW(),3)=2,      INDEX(Maze!A:A,QUOTIENT(ROW()+1,3) + 1),
IF(MOD(ROW(),3)=0,         INDEX(Maze!B:B,QUOTIENT(ROW()+1,3) + 1),       0))</f>
        <v>Application1</v>
      </c>
      <c r="Z32" s="121" cm="1">
        <f t="array" ref="Z32">INDEX(Spots!$I$2:$AC$22,-Paths!AA32+11,Paths!AB32+11)</f>
        <v>0</v>
      </c>
      <c r="AA32" s="122">
        <f t="shared" si="0"/>
        <v>-9</v>
      </c>
      <c r="AB32" s="122">
        <f t="shared" si="1"/>
        <v>0</v>
      </c>
      <c r="AC32" s="123" t="str">
        <f t="shared" si="2"/>
        <v>0, -9</v>
      </c>
    </row>
    <row r="33" spans="1:48" x14ac:dyDescent="0.3">
      <c r="A33" s="54" cm="1">
        <f t="array" ref="A33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3" s="54" cm="1">
        <f t="array" ref="B33">IF(MOD(ROW(),3)=2,    IF(INDEX(Maze!I:I,QUOTIENT(ROW()+1,3)+1)="",    INDEX(Maze!D:D,QUOTIENT(ROW()+1,3)+1),   0),
IF(MOD(ROW(),3)=0,      IF(INDEX(Maze!I:I,QUOTIENT(ROW()+1,3)+1)="",    INDEX(Maze!G:G,QUOTIENT(ROW()+1,3)+1),   0)))</f>
        <v>-2</v>
      </c>
      <c r="C33" s="54" t="str" cm="1">
        <f t="array" ref="C33">IF(MOD(ROW(),3)=2,      INDEX(Maze!A:A,QUOTIENT(ROW()+1,3) + 1),
IF(MOD(ROW(),3)=0,         INDEX(Maze!B:B,QUOTIENT(ROW()+1,3) + 1),       0))</f>
        <v>Application2</v>
      </c>
      <c r="Z33" s="121" cm="1">
        <f t="array" ref="Z33">INDEX(Spots!$I$2:$AC$22,-Paths!AA33+11,Paths!AB33+11)</f>
        <v>0</v>
      </c>
      <c r="AA33" s="122">
        <f t="shared" si="0"/>
        <v>-9</v>
      </c>
      <c r="AB33" s="122">
        <f t="shared" si="1"/>
        <v>1</v>
      </c>
      <c r="AC33" s="123" t="str">
        <f t="shared" si="2"/>
        <v>1, -9</v>
      </c>
    </row>
    <row r="34" spans="1:48" x14ac:dyDescent="0.3">
      <c r="A34" s="71"/>
      <c r="B34" s="72"/>
      <c r="C34" s="71"/>
      <c r="Z34" s="121" cm="1">
        <f t="array" ref="Z34">INDEX(Spots!$I$2:$AC$22,-Paths!AA34+11,Paths!AB34+11)</f>
        <v>0</v>
      </c>
      <c r="AA34" s="122">
        <f t="shared" si="0"/>
        <v>-9</v>
      </c>
      <c r="AB34" s="122">
        <f t="shared" si="1"/>
        <v>2</v>
      </c>
      <c r="AC34" s="123" t="str">
        <f t="shared" si="2"/>
        <v>2, -9</v>
      </c>
    </row>
    <row r="35" spans="1:48" x14ac:dyDescent="0.3">
      <c r="A35" s="52" cm="1">
        <f t="array" ref="A35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5" s="52" cm="1">
        <f t="array" ref="B35">IF(MOD(ROW(),3)=2,    IF(INDEX(Maze!I:I,QUOTIENT(ROW()+1,3)+1)="",    INDEX(Maze!D:D,QUOTIENT(ROW()+1,3)+1),   0),
IF(MOD(ROW(),3)=0,      IF(INDEX(Maze!I:I,QUOTIENT(ROW()+1,3)+1)="",    INDEX(Maze!G:G,QUOTIENT(ROW()+1,3)+1),   0)))</f>
        <v>-2</v>
      </c>
      <c r="C35" s="52" t="str" cm="1">
        <f t="array" ref="C35">IF(MOD(ROW(),3)=2,      INDEX(Maze!A:A,QUOTIENT(ROW()+1,3) + 1),
IF(MOD(ROW(),3)=0,         INDEX(Maze!B:B,QUOTIENT(ROW()+1,3) + 1),       0))</f>
        <v>Application2</v>
      </c>
      <c r="Z35" s="121" cm="1">
        <f t="array" ref="Z35">INDEX(Spots!$I$2:$AC$22,-Paths!AA35+11,Paths!AB35+11)</f>
        <v>0</v>
      </c>
      <c r="AA35" s="122">
        <f t="shared" si="0"/>
        <v>-9</v>
      </c>
      <c r="AB35" s="122">
        <f t="shared" si="1"/>
        <v>3</v>
      </c>
      <c r="AC35" s="123" t="str">
        <f t="shared" si="2"/>
        <v>3, -9</v>
      </c>
    </row>
    <row r="36" spans="1:48" x14ac:dyDescent="0.3">
      <c r="A36" s="54" cm="1">
        <f t="array" ref="A36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6" s="54" cm="1">
        <f t="array" ref="B36">IF(MOD(ROW(),3)=2,    IF(INDEX(Maze!I:I,QUOTIENT(ROW()+1,3)+1)="",    INDEX(Maze!D:D,QUOTIENT(ROW()+1,3)+1),   0),
IF(MOD(ROW(),3)=0,      IF(INDEX(Maze!I:I,QUOTIENT(ROW()+1,3)+1)="",    INDEX(Maze!G:G,QUOTIENT(ROW()+1,3)+1),   0)))</f>
        <v>-3</v>
      </c>
      <c r="C36" s="54" t="str" cm="1">
        <f t="array" ref="C36">IF(MOD(ROW(),3)=2,      INDEX(Maze!A:A,QUOTIENT(ROW()+1,3) + 1),
IF(MOD(ROW(),3)=0,         INDEX(Maze!B:B,QUOTIENT(ROW()+1,3) + 1),       0))</f>
        <v>Application3</v>
      </c>
      <c r="Z36" s="121" cm="1">
        <f t="array" ref="Z36">INDEX(Spots!$I$2:$AC$22,-Paths!AA36+11,Paths!AB36+11)</f>
        <v>0</v>
      </c>
      <c r="AA36" s="122">
        <f t="shared" si="0"/>
        <v>-9</v>
      </c>
      <c r="AB36" s="122">
        <f t="shared" si="1"/>
        <v>4</v>
      </c>
      <c r="AC36" s="123" t="str">
        <f t="shared" si="2"/>
        <v>4, -9</v>
      </c>
    </row>
    <row r="37" spans="1:48" x14ac:dyDescent="0.3">
      <c r="A37" s="71"/>
      <c r="B37" s="72"/>
      <c r="C37" s="71"/>
      <c r="Z37" s="121" cm="1">
        <f t="array" ref="Z37">INDEX(Spots!$I$2:$AC$22,-Paths!AA37+11,Paths!AB37+11)</f>
        <v>0</v>
      </c>
      <c r="AA37" s="122">
        <f t="shared" si="0"/>
        <v>-9</v>
      </c>
      <c r="AB37" s="122">
        <f t="shared" si="1"/>
        <v>5</v>
      </c>
      <c r="AC37" s="123" t="str">
        <f t="shared" si="2"/>
        <v>5, -9</v>
      </c>
    </row>
    <row r="38" spans="1:48" x14ac:dyDescent="0.3">
      <c r="A38" s="52" cm="1">
        <f t="array" ref="A38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8" s="52" cm="1">
        <f t="array" ref="B38">IF(MOD(ROW(),3)=2,    IF(INDEX(Maze!I:I,QUOTIENT(ROW()+1,3)+1)="",    INDEX(Maze!D:D,QUOTIENT(ROW()+1,3)+1),   0),
IF(MOD(ROW(),3)=0,      IF(INDEX(Maze!I:I,QUOTIENT(ROW()+1,3)+1)="",    INDEX(Maze!G:G,QUOTIENT(ROW()+1,3)+1),   0)))</f>
        <v>-3</v>
      </c>
      <c r="C38" s="52" t="str" cm="1">
        <f t="array" ref="C38">IF(MOD(ROW(),3)=2,      INDEX(Maze!A:A,QUOTIENT(ROW()+1,3) + 1),
IF(MOD(ROW(),3)=0,         INDEX(Maze!B:B,QUOTIENT(ROW()+1,3) + 1),       0))</f>
        <v>Application3</v>
      </c>
      <c r="Z38" s="121" cm="1">
        <f t="array" ref="Z38">INDEX(Spots!$I$2:$AC$22,-Paths!AA38+11,Paths!AB38+11)</f>
        <v>0</v>
      </c>
      <c r="AA38" s="122">
        <f t="shared" si="0"/>
        <v>-9</v>
      </c>
      <c r="AB38" s="122">
        <f t="shared" si="1"/>
        <v>6</v>
      </c>
      <c r="AC38" s="123" t="str">
        <f t="shared" si="2"/>
        <v>6, -9</v>
      </c>
    </row>
    <row r="39" spans="1:48" x14ac:dyDescent="0.3">
      <c r="A39" s="54" cm="1">
        <f t="array" ref="A39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39" s="54" cm="1">
        <f t="array" ref="B39">IF(MOD(ROW(),3)=2,    IF(INDEX(Maze!I:I,QUOTIENT(ROW()+1,3)+1)="",    INDEX(Maze!D:D,QUOTIENT(ROW()+1,3)+1),   0),
IF(MOD(ROW(),3)=0,      IF(INDEX(Maze!I:I,QUOTIENT(ROW()+1,3)+1)="",    INDEX(Maze!G:G,QUOTIENT(ROW()+1,3)+1),   0)))</f>
        <v>-4</v>
      </c>
      <c r="C39" s="54" t="str" cm="1">
        <f t="array" ref="C39">IF(MOD(ROW(),3)=2,      INDEX(Maze!A:A,QUOTIENT(ROW()+1,3) + 1),
IF(MOD(ROW(),3)=0,         INDEX(Maze!B:B,QUOTIENT(ROW()+1,3) + 1),       0))</f>
        <v>Application4</v>
      </c>
      <c r="Z39" s="121" cm="1">
        <f t="array" ref="Z39">INDEX(Spots!$I$2:$AC$22,-Paths!AA39+11,Paths!AB39+11)</f>
        <v>0</v>
      </c>
      <c r="AA39" s="122">
        <f t="shared" si="0"/>
        <v>-9</v>
      </c>
      <c r="AB39" s="122">
        <f t="shared" si="1"/>
        <v>7</v>
      </c>
      <c r="AC39" s="123" t="str">
        <f t="shared" si="2"/>
        <v>7, -9</v>
      </c>
    </row>
    <row r="40" spans="1:48" x14ac:dyDescent="0.3">
      <c r="A40" s="71"/>
      <c r="B40" s="72"/>
      <c r="C40" s="71"/>
      <c r="Z40" s="121" cm="1">
        <f t="array" ref="Z40">INDEX(Spots!$I$2:$AC$22,-Paths!AA40+11,Paths!AB40+11)</f>
        <v>0</v>
      </c>
      <c r="AA40" s="122">
        <f t="shared" si="0"/>
        <v>-9</v>
      </c>
      <c r="AB40" s="122">
        <f t="shared" si="1"/>
        <v>8</v>
      </c>
      <c r="AC40" s="123" t="str">
        <f t="shared" si="2"/>
        <v>8, -9</v>
      </c>
    </row>
    <row r="41" spans="1:48" x14ac:dyDescent="0.3">
      <c r="A41" s="52" cm="1">
        <f t="array" ref="A41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41" s="52" cm="1">
        <f t="array" ref="B41">IF(MOD(ROW(),3)=2,    IF(INDEX(Maze!I:I,QUOTIENT(ROW()+1,3)+1)="",    INDEX(Maze!D:D,QUOTIENT(ROW()+1,3)+1),   0),
IF(MOD(ROW(),3)=0,      IF(INDEX(Maze!I:I,QUOTIENT(ROW()+1,3)+1)="",    INDEX(Maze!G:G,QUOTIENT(ROW()+1,3)+1),   0)))</f>
        <v>-4</v>
      </c>
      <c r="C41" s="52" t="str" cm="1">
        <f t="array" ref="C41">IF(MOD(ROW(),3)=2,      INDEX(Maze!A:A,QUOTIENT(ROW()+1,3) + 1),
IF(MOD(ROW(),3)=0,         INDEX(Maze!B:B,QUOTIENT(ROW()+1,3) + 1),       0))</f>
        <v>Application4</v>
      </c>
      <c r="Z41" s="121" cm="1">
        <f t="array" ref="Z41">INDEX(Spots!$I$2:$AC$22,-Paths!AA41+11,Paths!AB41+11)</f>
        <v>0</v>
      </c>
      <c r="AA41" s="122">
        <f t="shared" si="0"/>
        <v>-9</v>
      </c>
      <c r="AB41" s="122">
        <f t="shared" si="1"/>
        <v>9</v>
      </c>
      <c r="AC41" s="123" t="str">
        <f t="shared" si="2"/>
        <v>9, -9</v>
      </c>
    </row>
    <row r="42" spans="1:48" x14ac:dyDescent="0.3">
      <c r="A42" s="54" cm="1">
        <f t="array" ref="A42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42" s="54" cm="1">
        <f t="array" ref="B42">IF(MOD(ROW(),3)=2,    IF(INDEX(Maze!I:I,QUOTIENT(ROW()+1,3)+1)="",    INDEX(Maze!D:D,QUOTIENT(ROW()+1,3)+1),   0),
IF(MOD(ROW(),3)=0,      IF(INDEX(Maze!I:I,QUOTIENT(ROW()+1,3)+1)="",    INDEX(Maze!G:G,QUOTIENT(ROW()+1,3)+1),   0)))</f>
        <v>-5</v>
      </c>
      <c r="C42" s="54" t="str" cm="1">
        <f t="array" ref="C42">IF(MOD(ROW(),3)=2,      INDEX(Maze!A:A,QUOTIENT(ROW()+1,3) + 1),
IF(MOD(ROW(),3)=0,         INDEX(Maze!B:B,QUOTIENT(ROW()+1,3) + 1),       0))</f>
        <v>Application5</v>
      </c>
      <c r="Z42" s="121" cm="1">
        <f t="array" ref="Z42">INDEX(Spots!$I$2:$AC$22,-Paths!AA42+11,Paths!AB42+11)</f>
        <v>0</v>
      </c>
      <c r="AA42" s="122">
        <f t="shared" si="0"/>
        <v>-9</v>
      </c>
      <c r="AB42" s="122">
        <f t="shared" si="1"/>
        <v>10</v>
      </c>
      <c r="AC42" s="123" t="str">
        <f t="shared" si="2"/>
        <v>10, -9</v>
      </c>
    </row>
    <row r="43" spans="1:48" x14ac:dyDescent="0.3">
      <c r="A43" s="71"/>
      <c r="B43" s="72"/>
      <c r="C43" s="71"/>
      <c r="Z43" s="121" cm="1">
        <f t="array" ref="Z43">INDEX(Spots!$I$2:$AC$22,-Paths!AA43+11,Paths!AB43+11)</f>
        <v>0</v>
      </c>
      <c r="AA43" s="122">
        <f t="shared" si="0"/>
        <v>-8</v>
      </c>
      <c r="AB43" s="122">
        <f t="shared" si="1"/>
        <v>-10</v>
      </c>
      <c r="AC43" s="123" t="str">
        <f t="shared" si="2"/>
        <v>-10, -8</v>
      </c>
    </row>
    <row r="44" spans="1:48" x14ac:dyDescent="0.3">
      <c r="A44" s="52" cm="1">
        <f t="array" ref="A44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44" s="52" cm="1">
        <f t="array" ref="B44">IF(MOD(ROW(),3)=2,    IF(INDEX(Maze!I:I,QUOTIENT(ROW()+1,3)+1)="",    INDEX(Maze!D:D,QUOTIENT(ROW()+1,3)+1),   0),
IF(MOD(ROW(),3)=0,      IF(INDEX(Maze!I:I,QUOTIENT(ROW()+1,3)+1)="",    INDEX(Maze!G:G,QUOTIENT(ROW()+1,3)+1),   0)))</f>
        <v>-5</v>
      </c>
      <c r="C44" s="52" t="str" cm="1">
        <f t="array" ref="C44">IF(MOD(ROW(),3)=2,      INDEX(Maze!A:A,QUOTIENT(ROW()+1,3) + 1),
IF(MOD(ROW(),3)=0,         INDEX(Maze!B:B,QUOTIENT(ROW()+1,3) + 1),       0))</f>
        <v>Application5</v>
      </c>
      <c r="Z44" s="121" cm="1">
        <f t="array" ref="Z44">INDEX(Spots!$I$2:$AC$22,-Paths!AA44+11,Paths!AB44+11)</f>
        <v>0</v>
      </c>
      <c r="AA44" s="122">
        <f t="shared" si="0"/>
        <v>-8</v>
      </c>
      <c r="AB44" s="122">
        <f t="shared" si="1"/>
        <v>-9</v>
      </c>
      <c r="AC44" s="123" t="str">
        <f t="shared" si="2"/>
        <v>-9, -8</v>
      </c>
    </row>
    <row r="45" spans="1:48" x14ac:dyDescent="0.3">
      <c r="A45" s="54" cm="1">
        <f t="array" ref="A45">IF(MOD(ROW(),3)=2,    IF(INDEX(Maze!I:I,QUOTIENT(ROW()+1,3)+1)="",    INDEX(Maze!C:C,QUOTIENT(ROW()+1,3)+1),   0),
IF(MOD(ROW(),3)=0,      IF(INDEX(Maze!I:I,QUOTIENT(ROW()+1,3)+1)="",    INDEX(Maze!F:F,QUOTIENT(ROW()+1,3)+1),   0)))</f>
        <v>2</v>
      </c>
      <c r="B45" s="54" cm="1">
        <f t="array" ref="B45">IF(MOD(ROW(),3)=2,    IF(INDEX(Maze!I:I,QUOTIENT(ROW()+1,3)+1)="",    INDEX(Maze!D:D,QUOTIENT(ROW()+1,3)+1),   0),
IF(MOD(ROW(),3)=0,      IF(INDEX(Maze!I:I,QUOTIENT(ROW()+1,3)+1)="",    INDEX(Maze!G:G,QUOTIENT(ROW()+1,3)+1),   0)))</f>
        <v>-6</v>
      </c>
      <c r="C45" s="54" t="str" cm="1">
        <f t="array" ref="C45">IF(MOD(ROW(),3)=2,      INDEX(Maze!A:A,QUOTIENT(ROW()+1,3) + 1),
IF(MOD(ROW(),3)=0,         INDEX(Maze!B:B,QUOTIENT(ROW()+1,3) + 1),       0))</f>
        <v>Application6</v>
      </c>
      <c r="Z45" s="121" cm="1">
        <f t="array" ref="Z45">INDEX(Spots!$I$2:$AC$22,-Paths!AA45+11,Paths!AB45+11)</f>
        <v>0</v>
      </c>
      <c r="AA45" s="122">
        <f t="shared" si="0"/>
        <v>-8</v>
      </c>
      <c r="AB45" s="122">
        <f t="shared" si="1"/>
        <v>-8</v>
      </c>
      <c r="AC45" s="123" t="str">
        <f t="shared" si="2"/>
        <v>-8, -8</v>
      </c>
    </row>
    <row r="46" spans="1:48" x14ac:dyDescent="0.3">
      <c r="A46" s="71"/>
      <c r="B46" s="72"/>
      <c r="C46" s="71"/>
      <c r="Z46" s="121" cm="1">
        <f t="array" ref="Z46">INDEX(Spots!$I$2:$AC$22,-Paths!AA46+11,Paths!AB46+11)</f>
        <v>0</v>
      </c>
      <c r="AA46" s="122">
        <f t="shared" si="0"/>
        <v>-8</v>
      </c>
      <c r="AB46" s="122">
        <f t="shared" si="1"/>
        <v>-7</v>
      </c>
      <c r="AC46" s="123" t="str">
        <f t="shared" si="2"/>
        <v>-7, -8</v>
      </c>
    </row>
    <row r="47" spans="1:48" x14ac:dyDescent="0.3">
      <c r="A47" s="52" cm="1">
        <f t="array" ref="A47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47" s="52" cm="1">
        <f t="array" ref="B47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47" s="52" t="str" cm="1">
        <f t="array" ref="C47">IF(MOD(ROW(),3)=2,      INDEX(Maze!A:A,QUOTIENT(ROW()+1,3) + 1),
IF(MOD(ROW(),3)=0,         INDEX(Maze!B:B,QUOTIENT(ROW()+1,3) + 1),       0))</f>
        <v>Benefits</v>
      </c>
      <c r="Z47" s="121" cm="1">
        <f t="array" ref="Z47">INDEX(Spots!$I$2:$AC$22,-Paths!AA47+11,Paths!AB47+11)</f>
        <v>0</v>
      </c>
      <c r="AA47" s="122">
        <f t="shared" si="0"/>
        <v>-8</v>
      </c>
      <c r="AB47" s="122">
        <f t="shared" si="1"/>
        <v>-6</v>
      </c>
      <c r="AC47" s="123" t="str">
        <f t="shared" si="2"/>
        <v>-6, -8</v>
      </c>
    </row>
    <row r="48" spans="1:48" x14ac:dyDescent="0.3">
      <c r="A48" s="54" cm="1">
        <f t="array" ref="A48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48" s="54" cm="1">
        <f t="array" ref="B48">IF(MOD(ROW(),3)=2,    IF(INDEX(Maze!I:I,QUOTIENT(ROW()+1,3)+1)="",    INDEX(Maze!D:D,QUOTIENT(ROW()+1,3)+1),   0),
IF(MOD(ROW(),3)=0,      IF(INDEX(Maze!I:I,QUOTIENT(ROW()+1,3)+1)="",    INDEX(Maze!G:G,QUOTIENT(ROW()+1,3)+1),   0)))</f>
        <v>1</v>
      </c>
      <c r="C48" s="54" t="str" cm="1">
        <f t="array" ref="C48">IF(MOD(ROW(),3)=2,      INDEX(Maze!A:A,QUOTIENT(ROW()+1,3) + 1),
IF(MOD(ROW(),3)=0,         INDEX(Maze!B:B,QUOTIENT(ROW()+1,3) + 1),       0))</f>
        <v>Benefit1</v>
      </c>
      <c r="Z48" s="121" cm="1">
        <f t="array" ref="Z48">INDEX(Spots!$I$2:$AC$22,-Paths!AA48+11,Paths!AB48+11)</f>
        <v>0</v>
      </c>
      <c r="AA48" s="122">
        <f t="shared" si="0"/>
        <v>-8</v>
      </c>
      <c r="AB48" s="122">
        <f t="shared" si="1"/>
        <v>-5</v>
      </c>
      <c r="AC48" s="123" t="str">
        <f t="shared" si="2"/>
        <v>-5, -8</v>
      </c>
      <c r="AV48" s="10">
        <v>1</v>
      </c>
    </row>
    <row r="49" spans="1:29" x14ac:dyDescent="0.3">
      <c r="A49" s="71"/>
      <c r="B49" s="72"/>
      <c r="C49" s="71"/>
      <c r="Z49" s="121" cm="1">
        <f t="array" ref="Z49">INDEX(Spots!$I$2:$AC$22,-Paths!AA49+11,Paths!AB49+11)</f>
        <v>0</v>
      </c>
      <c r="AA49" s="122">
        <f t="shared" si="0"/>
        <v>-8</v>
      </c>
      <c r="AB49" s="122">
        <f t="shared" si="1"/>
        <v>-4</v>
      </c>
      <c r="AC49" s="123" t="str">
        <f t="shared" si="2"/>
        <v>-4, -8</v>
      </c>
    </row>
    <row r="50" spans="1:29" x14ac:dyDescent="0.3">
      <c r="A50" s="52" cm="1">
        <f t="array" ref="A50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0" s="52" cm="1">
        <f t="array" ref="B50">IF(MOD(ROW(),3)=2,    IF(INDEX(Maze!I:I,QUOTIENT(ROW()+1,3)+1)="",    INDEX(Maze!D:D,QUOTIENT(ROW()+1,3)+1),   0),
IF(MOD(ROW(),3)=0,      IF(INDEX(Maze!I:I,QUOTIENT(ROW()+1,3)+1)="",    INDEX(Maze!G:G,QUOTIENT(ROW()+1,3)+1),   0)))</f>
        <v>1</v>
      </c>
      <c r="C50" s="52" t="str" cm="1">
        <f t="array" ref="C50">IF(MOD(ROW(),3)=2,      INDEX(Maze!A:A,QUOTIENT(ROW()+1,3) + 1),
IF(MOD(ROW(),3)=0,         INDEX(Maze!B:B,QUOTIENT(ROW()+1,3) + 1),       0))</f>
        <v>Benefit1</v>
      </c>
      <c r="Z50" s="121" cm="1">
        <f t="array" ref="Z50">INDEX(Spots!$I$2:$AC$22,-Paths!AA50+11,Paths!AB50+11)</f>
        <v>0</v>
      </c>
      <c r="AA50" s="122">
        <f t="shared" si="0"/>
        <v>-8</v>
      </c>
      <c r="AB50" s="122">
        <f t="shared" si="1"/>
        <v>-3</v>
      </c>
      <c r="AC50" s="123" t="str">
        <f t="shared" si="2"/>
        <v>-3, -8</v>
      </c>
    </row>
    <row r="51" spans="1:29" x14ac:dyDescent="0.3">
      <c r="A51" s="54" cm="1">
        <f t="array" ref="A51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1" s="54" cm="1">
        <f t="array" ref="B51">IF(MOD(ROW(),3)=2,    IF(INDEX(Maze!I:I,QUOTIENT(ROW()+1,3)+1)="",    INDEX(Maze!D:D,QUOTIENT(ROW()+1,3)+1),   0),
IF(MOD(ROW(),3)=0,      IF(INDEX(Maze!I:I,QUOTIENT(ROW()+1,3)+1)="",    INDEX(Maze!G:G,QUOTIENT(ROW()+1,3)+1),   0)))</f>
        <v>2</v>
      </c>
      <c r="C51" s="54" t="str" cm="1">
        <f t="array" ref="C51">IF(MOD(ROW(),3)=2,      INDEX(Maze!A:A,QUOTIENT(ROW()+1,3) + 1),
IF(MOD(ROW(),3)=0,         INDEX(Maze!B:B,QUOTIENT(ROW()+1,3) + 1),       0))</f>
        <v>Benefit2</v>
      </c>
      <c r="Z51" s="121" cm="1">
        <f t="array" ref="Z51">INDEX(Spots!$I$2:$AC$22,-Paths!AA51+11,Paths!AB51+11)</f>
        <v>0</v>
      </c>
      <c r="AA51" s="122">
        <f t="shared" si="0"/>
        <v>-8</v>
      </c>
      <c r="AB51" s="122">
        <f t="shared" si="1"/>
        <v>-2</v>
      </c>
      <c r="AC51" s="123" t="str">
        <f t="shared" si="2"/>
        <v>-2, -8</v>
      </c>
    </row>
    <row r="52" spans="1:29" x14ac:dyDescent="0.3">
      <c r="A52" s="71"/>
      <c r="B52" s="72"/>
      <c r="C52" s="71"/>
      <c r="Z52" s="121" cm="1">
        <f t="array" ref="Z52">INDEX(Spots!$I$2:$AC$22,-Paths!AA52+11,Paths!AB52+11)</f>
        <v>0</v>
      </c>
      <c r="AA52" s="122">
        <f t="shared" si="0"/>
        <v>-8</v>
      </c>
      <c r="AB52" s="122">
        <f t="shared" si="1"/>
        <v>-1</v>
      </c>
      <c r="AC52" s="123" t="str">
        <f t="shared" si="2"/>
        <v>-1, -8</v>
      </c>
    </row>
    <row r="53" spans="1:29" x14ac:dyDescent="0.3">
      <c r="A53" s="52" cm="1">
        <f t="array" ref="A53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3" s="52" cm="1">
        <f t="array" ref="B53">IF(MOD(ROW(),3)=2,    IF(INDEX(Maze!I:I,QUOTIENT(ROW()+1,3)+1)="",    INDEX(Maze!D:D,QUOTIENT(ROW()+1,3)+1),   0),
IF(MOD(ROW(),3)=0,      IF(INDEX(Maze!I:I,QUOTIENT(ROW()+1,3)+1)="",    INDEX(Maze!G:G,QUOTIENT(ROW()+1,3)+1),   0)))</f>
        <v>2</v>
      </c>
      <c r="C53" s="52" t="str" cm="1">
        <f t="array" ref="C53">IF(MOD(ROW(),3)=2,      INDEX(Maze!A:A,QUOTIENT(ROW()+1,3) + 1),
IF(MOD(ROW(),3)=0,         INDEX(Maze!B:B,QUOTIENT(ROW()+1,3) + 1),       0))</f>
        <v>Benefit2</v>
      </c>
      <c r="Z53" s="121" cm="1">
        <f t="array" ref="Z53">INDEX(Spots!$I$2:$AC$22,-Paths!AA53+11,Paths!AB53+11)</f>
        <v>0</v>
      </c>
      <c r="AA53" s="122">
        <f t="shared" si="0"/>
        <v>-8</v>
      </c>
      <c r="AB53" s="122">
        <f t="shared" si="1"/>
        <v>0</v>
      </c>
      <c r="AC53" s="123" t="str">
        <f t="shared" si="2"/>
        <v>0, -8</v>
      </c>
    </row>
    <row r="54" spans="1:29" x14ac:dyDescent="0.3">
      <c r="A54" s="54" cm="1">
        <f t="array" ref="A54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4" s="54" cm="1">
        <f t="array" ref="B54">IF(MOD(ROW(),3)=2,    IF(INDEX(Maze!I:I,QUOTIENT(ROW()+1,3)+1)="",    INDEX(Maze!D:D,QUOTIENT(ROW()+1,3)+1),   0),
IF(MOD(ROW(),3)=0,      IF(INDEX(Maze!I:I,QUOTIENT(ROW()+1,3)+1)="",    INDEX(Maze!G:G,QUOTIENT(ROW()+1,3)+1),   0)))</f>
        <v>3</v>
      </c>
      <c r="C54" s="54" t="str" cm="1">
        <f t="array" ref="C54">IF(MOD(ROW(),3)=2,      INDEX(Maze!A:A,QUOTIENT(ROW()+1,3) + 1),
IF(MOD(ROW(),3)=0,         INDEX(Maze!B:B,QUOTIENT(ROW()+1,3) + 1),       0))</f>
        <v>Benefit3</v>
      </c>
      <c r="Z54" s="121" cm="1">
        <f t="array" ref="Z54">INDEX(Spots!$I$2:$AC$22,-Paths!AA54+11,Paths!AB54+11)</f>
        <v>0</v>
      </c>
      <c r="AA54" s="122">
        <f t="shared" si="0"/>
        <v>-8</v>
      </c>
      <c r="AB54" s="122">
        <f t="shared" si="1"/>
        <v>1</v>
      </c>
      <c r="AC54" s="123" t="str">
        <f t="shared" si="2"/>
        <v>1, -8</v>
      </c>
    </row>
    <row r="55" spans="1:29" x14ac:dyDescent="0.3">
      <c r="A55" s="71"/>
      <c r="B55" s="72"/>
      <c r="C55" s="71"/>
      <c r="Z55" s="121" cm="1">
        <f t="array" ref="Z55">INDEX(Spots!$I$2:$AC$22,-Paths!AA55+11,Paths!AB55+11)</f>
        <v>0</v>
      </c>
      <c r="AA55" s="122">
        <f t="shared" si="0"/>
        <v>-8</v>
      </c>
      <c r="AB55" s="122">
        <f t="shared" si="1"/>
        <v>2</v>
      </c>
      <c r="AC55" s="123" t="str">
        <f t="shared" si="2"/>
        <v>2, -8</v>
      </c>
    </row>
    <row r="56" spans="1:29" x14ac:dyDescent="0.3">
      <c r="A56" s="52" cm="1">
        <f t="array" ref="A56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6" s="52" cm="1">
        <f t="array" ref="B56">IF(MOD(ROW(),3)=2,    IF(INDEX(Maze!I:I,QUOTIENT(ROW()+1,3)+1)="",    INDEX(Maze!D:D,QUOTIENT(ROW()+1,3)+1),   0),
IF(MOD(ROW(),3)=0,      IF(INDEX(Maze!I:I,QUOTIENT(ROW()+1,3)+1)="",    INDEX(Maze!G:G,QUOTIENT(ROW()+1,3)+1),   0)))</f>
        <v>3</v>
      </c>
      <c r="C56" s="52" t="str" cm="1">
        <f t="array" ref="C56">IF(MOD(ROW(),3)=2,      INDEX(Maze!A:A,QUOTIENT(ROW()+1,3) + 1),
IF(MOD(ROW(),3)=0,         INDEX(Maze!B:B,QUOTIENT(ROW()+1,3) + 1),       0))</f>
        <v>Benefit3</v>
      </c>
      <c r="Z56" s="121" cm="1">
        <f t="array" ref="Z56">INDEX(Spots!$I$2:$AC$22,-Paths!AA56+11,Paths!AB56+11)</f>
        <v>0</v>
      </c>
      <c r="AA56" s="122">
        <f t="shared" si="0"/>
        <v>-8</v>
      </c>
      <c r="AB56" s="122">
        <f t="shared" si="1"/>
        <v>3</v>
      </c>
      <c r="AC56" s="123" t="str">
        <f t="shared" si="2"/>
        <v>3, -8</v>
      </c>
    </row>
    <row r="57" spans="1:29" x14ac:dyDescent="0.3">
      <c r="A57" s="54" cm="1">
        <f t="array" ref="A57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7" s="54" cm="1">
        <f t="array" ref="B57">IF(MOD(ROW(),3)=2,    IF(INDEX(Maze!I:I,QUOTIENT(ROW()+1,3)+1)="",    INDEX(Maze!D:D,QUOTIENT(ROW()+1,3)+1),   0),
IF(MOD(ROW(),3)=0,      IF(INDEX(Maze!I:I,QUOTIENT(ROW()+1,3)+1)="",    INDEX(Maze!G:G,QUOTIENT(ROW()+1,3)+1),   0)))</f>
        <v>4</v>
      </c>
      <c r="C57" s="54" t="str" cm="1">
        <f t="array" ref="C57">IF(MOD(ROW(),3)=2,      INDEX(Maze!A:A,QUOTIENT(ROW()+1,3) + 1),
IF(MOD(ROW(),3)=0,         INDEX(Maze!B:B,QUOTIENT(ROW()+1,3) + 1),       0))</f>
        <v>Benefit4</v>
      </c>
      <c r="Z57" s="121" cm="1">
        <f t="array" ref="Z57">INDEX(Spots!$I$2:$AC$22,-Paths!AA57+11,Paths!AB57+11)</f>
        <v>0</v>
      </c>
      <c r="AA57" s="122">
        <f t="shared" si="0"/>
        <v>-8</v>
      </c>
      <c r="AB57" s="122">
        <f t="shared" si="1"/>
        <v>4</v>
      </c>
      <c r="AC57" s="123" t="str">
        <f t="shared" si="2"/>
        <v>4, -8</v>
      </c>
    </row>
    <row r="58" spans="1:29" x14ac:dyDescent="0.3">
      <c r="A58" s="71"/>
      <c r="B58" s="72"/>
      <c r="C58" s="71"/>
      <c r="Z58" s="121" cm="1">
        <f t="array" ref="Z58">INDEX(Spots!$I$2:$AC$22,-Paths!AA58+11,Paths!AB58+11)</f>
        <v>0</v>
      </c>
      <c r="AA58" s="122">
        <f t="shared" si="0"/>
        <v>-8</v>
      </c>
      <c r="AB58" s="122">
        <f t="shared" si="1"/>
        <v>5</v>
      </c>
      <c r="AC58" s="123" t="str">
        <f t="shared" si="2"/>
        <v>5, -8</v>
      </c>
    </row>
    <row r="59" spans="1:29" x14ac:dyDescent="0.3">
      <c r="A59" s="52" cm="1">
        <f t="array" ref="A59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59" s="52" cm="1">
        <f t="array" ref="B59">IF(MOD(ROW(),3)=2,    IF(INDEX(Maze!I:I,QUOTIENT(ROW()+1,3)+1)="",    INDEX(Maze!D:D,QUOTIENT(ROW()+1,3)+1),   0),
IF(MOD(ROW(),3)=0,      IF(INDEX(Maze!I:I,QUOTIENT(ROW()+1,3)+1)="",    INDEX(Maze!G:G,QUOTIENT(ROW()+1,3)+1),   0)))</f>
        <v>4</v>
      </c>
      <c r="C59" s="52" t="str" cm="1">
        <f t="array" ref="C59">IF(MOD(ROW(),3)=2,      INDEX(Maze!A:A,QUOTIENT(ROW()+1,3) + 1),
IF(MOD(ROW(),3)=0,         INDEX(Maze!B:B,QUOTIENT(ROW()+1,3) + 1),       0))</f>
        <v>Benefit4</v>
      </c>
      <c r="Z59" s="121" cm="1">
        <f t="array" ref="Z59">INDEX(Spots!$I$2:$AC$22,-Paths!AA59+11,Paths!AB59+11)</f>
        <v>0</v>
      </c>
      <c r="AA59" s="122">
        <f t="shared" si="0"/>
        <v>-8</v>
      </c>
      <c r="AB59" s="122">
        <f t="shared" si="1"/>
        <v>6</v>
      </c>
      <c r="AC59" s="123" t="str">
        <f t="shared" si="2"/>
        <v>6, -8</v>
      </c>
    </row>
    <row r="60" spans="1:29" x14ac:dyDescent="0.3">
      <c r="A60" s="54" cm="1">
        <f t="array" ref="A60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60" s="54" cm="1">
        <f t="array" ref="B60">IF(MOD(ROW(),3)=2,    IF(INDEX(Maze!I:I,QUOTIENT(ROW()+1,3)+1)="",    INDEX(Maze!D:D,QUOTIENT(ROW()+1,3)+1),   0),
IF(MOD(ROW(),3)=0,      IF(INDEX(Maze!I:I,QUOTIENT(ROW()+1,3)+1)="",    INDEX(Maze!G:G,QUOTIENT(ROW()+1,3)+1),   0)))</f>
        <v>5</v>
      </c>
      <c r="C60" s="54" t="str" cm="1">
        <f t="array" ref="C60">IF(MOD(ROW(),3)=2,      INDEX(Maze!A:A,QUOTIENT(ROW()+1,3) + 1),
IF(MOD(ROW(),3)=0,         INDEX(Maze!B:B,QUOTIENT(ROW()+1,3) + 1),       0))</f>
        <v>Benefit5</v>
      </c>
      <c r="Z60" s="121" cm="1">
        <f t="array" ref="Z60">INDEX(Spots!$I$2:$AC$22,-Paths!AA60+11,Paths!AB60+11)</f>
        <v>0</v>
      </c>
      <c r="AA60" s="122">
        <f t="shared" si="0"/>
        <v>-8</v>
      </c>
      <c r="AB60" s="122">
        <f t="shared" si="1"/>
        <v>7</v>
      </c>
      <c r="AC60" s="123" t="str">
        <f t="shared" si="2"/>
        <v>7, -8</v>
      </c>
    </row>
    <row r="61" spans="1:29" ht="15" thickBot="1" x14ac:dyDescent="0.35">
      <c r="A61" s="71"/>
      <c r="B61" s="72"/>
      <c r="C61" s="71"/>
      <c r="Z61" s="121" cm="1">
        <f t="array" ref="Z61">INDEX(Spots!$I$2:$AC$22,-Paths!AA61+11,Paths!AB61+11)</f>
        <v>0</v>
      </c>
      <c r="AA61" s="122">
        <f t="shared" si="0"/>
        <v>-8</v>
      </c>
      <c r="AB61" s="122">
        <f t="shared" si="1"/>
        <v>8</v>
      </c>
      <c r="AC61" s="123" t="str">
        <f t="shared" si="2"/>
        <v>8, -8</v>
      </c>
    </row>
    <row r="62" spans="1:29" ht="14.4" customHeight="1" x14ac:dyDescent="0.3">
      <c r="A62" s="52" cm="1">
        <f t="array" ref="A62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62" s="52" cm="1">
        <f t="array" ref="B62">IF(MOD(ROW(),3)=2,    IF(INDEX(Maze!I:I,QUOTIENT(ROW()+1,3)+1)="",    INDEX(Maze!D:D,QUOTIENT(ROW()+1,3)+1),   0),
IF(MOD(ROW(),3)=0,      IF(INDEX(Maze!I:I,QUOTIENT(ROW()+1,3)+1)="",    INDEX(Maze!G:G,QUOTIENT(ROW()+1,3)+1),   0)))</f>
        <v>5</v>
      </c>
      <c r="C62" s="142" t="str" cm="1">
        <f t="array" ref="C62">IF(MOD(ROW(),3)=2,      INDEX(Maze!A:A,QUOTIENT(ROW()+1,3) + 1),
IF(MOD(ROW(),3)=0,         INDEX(Maze!B:B,QUOTIENT(ROW()+1,3) + 1),       0))</f>
        <v>Benefit5</v>
      </c>
      <c r="D62" s="167" t="s">
        <v>132</v>
      </c>
      <c r="Z62" s="121" cm="1">
        <f t="array" ref="Z62">INDEX(Spots!$I$2:$AC$22,-Paths!AA62+11,Paths!AB62+11)</f>
        <v>0</v>
      </c>
      <c r="AA62" s="122">
        <f t="shared" si="0"/>
        <v>-8</v>
      </c>
      <c r="AB62" s="122">
        <f t="shared" si="1"/>
        <v>9</v>
      </c>
      <c r="AC62" s="123" t="str">
        <f t="shared" si="2"/>
        <v>9, -8</v>
      </c>
    </row>
    <row r="63" spans="1:29" x14ac:dyDescent="0.3">
      <c r="A63" s="54" cm="1">
        <f t="array" ref="A63">IF(MOD(ROW(),3)=2,    IF(INDEX(Maze!I:I,QUOTIENT(ROW()+1,3)+1)="",    INDEX(Maze!C:C,QUOTIENT(ROW()+1,3)+1),   0),
IF(MOD(ROW(),3)=0,      IF(INDEX(Maze!I:I,QUOTIENT(ROW()+1,3)+1)="",    INDEX(Maze!F:F,QUOTIENT(ROW()+1,3)+1),   0)))</f>
        <v>3</v>
      </c>
      <c r="B63" s="54" cm="1">
        <f t="array" ref="B63">IF(MOD(ROW(),3)=2,    IF(INDEX(Maze!I:I,QUOTIENT(ROW()+1,3)+1)="",    INDEX(Maze!D:D,QUOTIENT(ROW()+1,3)+1),   0),
IF(MOD(ROW(),3)=0,      IF(INDEX(Maze!I:I,QUOTIENT(ROW()+1,3)+1)="",    INDEX(Maze!G:G,QUOTIENT(ROW()+1,3)+1),   0)))</f>
        <v>6</v>
      </c>
      <c r="C63" s="58" t="str" cm="1">
        <f t="array" ref="C63">IF(MOD(ROW(),3)=2,      INDEX(Maze!A:A,QUOTIENT(ROW()+1,3) + 1),
IF(MOD(ROW(),3)=0,         INDEX(Maze!B:B,QUOTIENT(ROW()+1,3) + 1),       0))</f>
        <v>Benefit6</v>
      </c>
      <c r="D63" s="168"/>
      <c r="Z63" s="121" cm="1">
        <f t="array" ref="Z63">INDEX(Spots!$I$2:$AC$22,-Paths!AA63+11,Paths!AB63+11)</f>
        <v>0</v>
      </c>
      <c r="AA63" s="122">
        <f t="shared" si="0"/>
        <v>-8</v>
      </c>
      <c r="AB63" s="122">
        <f t="shared" si="1"/>
        <v>10</v>
      </c>
      <c r="AC63" s="123" t="str">
        <f t="shared" si="2"/>
        <v>10, -8</v>
      </c>
    </row>
    <row r="64" spans="1:29" ht="15" thickBot="1" x14ac:dyDescent="0.35">
      <c r="A64" s="71"/>
      <c r="B64" s="72"/>
      <c r="C64" s="136"/>
      <c r="D64" s="169"/>
      <c r="Z64" s="121" cm="1">
        <f t="array" ref="Z64">INDEX(Spots!$I$2:$AC$22,-Paths!AA64+11,Paths!AB64+11)</f>
        <v>0</v>
      </c>
      <c r="AA64" s="122">
        <f t="shared" si="0"/>
        <v>-7</v>
      </c>
      <c r="AB64" s="122">
        <f t="shared" si="1"/>
        <v>-10</v>
      </c>
      <c r="AC64" s="123" t="str">
        <f t="shared" si="2"/>
        <v>-10, -7</v>
      </c>
    </row>
    <row r="65" spans="1:29" x14ac:dyDescent="0.3">
      <c r="A65" s="52" cm="1">
        <f t="array" ref="A65">IF(MOD(ROW(),3)=2,    IF(INDEX(Maze!I:I,QUOTIENT(ROW()+1,3)+1)="",    INDEX(Maze!C:C,QUOTIENT(ROW()+1,3)+1),   0),
IF(MOD(ROW(),3)=0,      IF(INDEX(Maze!I:I,QUOTIENT(ROW()+1,3)+1)="",    INDEX(Maze!F:F,QUOTIENT(ROW()+1,3)+1),   0)))</f>
        <v>0</v>
      </c>
      <c r="B65" s="52" cm="1">
        <f t="array" ref="B65">IF(MOD(ROW(),3)=2,    IF(INDEX(Maze!I:I,QUOTIENT(ROW()+1,3)+1)="",    INDEX(Maze!D:D,QUOTIENT(ROW()+1,3)+1),   0),
IF(MOD(ROW(),3)=0,      IF(INDEX(Maze!I:I,QUOTIENT(ROW()+1,3)+1)="",    INDEX(Maze!G:G,QUOTIENT(ROW()+1,3)+1),   0)))</f>
        <v>0</v>
      </c>
      <c r="C65" s="142" t="str" cm="1">
        <f t="array" ref="C65">IF(MOD(ROW(),3)=2,      INDEX(Maze!A:A,QUOTIENT(ROW()+1,3) + 1),
IF(MOD(ROW(),3)=0,         INDEX(Maze!B:B,QUOTIENT(ROW()+1,3) + 1),       0))</f>
        <v>Benefit6</v>
      </c>
      <c r="Z65" s="121" cm="1">
        <f t="array" ref="Z65">INDEX(Spots!$I$2:$AC$22,-Paths!AA65+11,Paths!AB65+11)</f>
        <v>0</v>
      </c>
      <c r="AA65" s="122">
        <f t="shared" ref="AA65:AA128" si="3">QUOTIENT(ROW(AB65)-1,21)-10</f>
        <v>-7</v>
      </c>
      <c r="AB65" s="122">
        <f t="shared" ref="AB65:AB128" si="4">MOD(ROW(AB65)-1,21)-10</f>
        <v>-9</v>
      </c>
      <c r="AC65" s="123" t="str">
        <f t="shared" si="2"/>
        <v>-9, -7</v>
      </c>
    </row>
    <row r="66" spans="1:29" x14ac:dyDescent="0.3">
      <c r="A66" s="60" cm="1">
        <f t="array" ref="A66">IF(MOD(ROW(A66),3)=2,    IF(INDEX(Maze!I:I,QUOTIENT(ROW(A66)+1,3)+1)="",    INDEX(Maze!C:C,QUOTIENT(ROW(A66)+1,3)+1),   0),
IF(MOD(ROW(A66),3)=0,      IF(INDEX(Maze!I:I,QUOTIENT(ROW(A66)+1,3)+1)="",    INDEX(Maze!F:F,QUOTIENT(ROW(A66)+1,3)+1),   E66)))</f>
        <v>0</v>
      </c>
      <c r="B66" s="60" cm="1">
        <f t="array" ref="B66">IF(MOD(ROW(B66),3)=2,    IF(INDEX(Maze!I:I,QUOTIENT(ROW(B66)+1,3)+1)="",    INDEX(Maze!D:D,QUOTIENT(ROW(B66)+1,3)+1),   0),
IF(MOD(ROW(B66),3)=0,      IF(INDEX(Maze!I:I,QUOTIENT(ROW(B66)+1,3)+1)="",    INDEX(Maze!G:G,QUOTIENT(ROW(B66)+1,3)+1),   F66)))</f>
        <v>0</v>
      </c>
      <c r="C66" s="61" t="str" cm="1">
        <f t="array" ref="C66">IF(MOD(ROW(C66),3)=2,      INDEX(Maze!A:A,QUOTIENT(ROW(C66)+1,3) + 1),
IF(MOD(ROW(C66),3)=0,         INDEX(Maze!B:B,QUOTIENT(ROW(C66)+1,3) + 1),       E66))</f>
        <v>Feature6</v>
      </c>
      <c r="Z66" s="121" cm="1">
        <f t="array" ref="Z66">INDEX(Spots!$I$2:$AC$22,-Paths!AA66+11,Paths!AB66+11)</f>
        <v>0</v>
      </c>
      <c r="AA66" s="122">
        <f t="shared" si="3"/>
        <v>-7</v>
      </c>
      <c r="AB66" s="122">
        <f t="shared" si="4"/>
        <v>-8</v>
      </c>
      <c r="AC66" s="123" t="str">
        <f t="shared" ref="AC66:AC129" si="5">AB66&amp;", "&amp;AA66</f>
        <v>-8, -7</v>
      </c>
    </row>
    <row r="67" spans="1:29" x14ac:dyDescent="0.3">
      <c r="A67" s="71"/>
      <c r="B67" s="72"/>
      <c r="C67" s="72" t="s">
        <v>116</v>
      </c>
      <c r="Z67" s="121" cm="1">
        <f t="array" ref="Z67">INDEX(Spots!$I$2:$AC$22,-Paths!AA67+11,Paths!AB67+11)</f>
        <v>0</v>
      </c>
      <c r="AA67" s="122">
        <f t="shared" si="3"/>
        <v>-7</v>
      </c>
      <c r="AB67" s="122">
        <f t="shared" si="4"/>
        <v>-7</v>
      </c>
      <c r="AC67" s="123" t="str">
        <f t="shared" si="5"/>
        <v>-7, -7</v>
      </c>
    </row>
    <row r="68" spans="1:29" x14ac:dyDescent="0.3">
      <c r="A68" s="52">
        <v>3</v>
      </c>
      <c r="B68" s="53">
        <v>6</v>
      </c>
      <c r="C68" s="53" t="s">
        <v>112</v>
      </c>
      <c r="Z68" s="121" cm="1">
        <f t="array" ref="Z68">INDEX(Spots!$I$2:$AC$22,-Paths!AA68+11,Paths!AB68+11)</f>
        <v>0</v>
      </c>
      <c r="AA68" s="122">
        <f t="shared" si="3"/>
        <v>-7</v>
      </c>
      <c r="AB68" s="122">
        <f t="shared" si="4"/>
        <v>-6</v>
      </c>
      <c r="AC68" s="123" t="str">
        <f t="shared" si="5"/>
        <v>-6, -7</v>
      </c>
    </row>
    <row r="69" spans="1:29" x14ac:dyDescent="0.3">
      <c r="A69" s="54">
        <v>3</v>
      </c>
      <c r="B69" s="58">
        <v>7</v>
      </c>
      <c r="C69" s="59" t="s">
        <v>65</v>
      </c>
      <c r="Z69" s="121" cm="1">
        <f t="array" ref="Z69">INDEX(Spots!$I$2:$AC$22,-Paths!AA69+11,Paths!AB69+11)</f>
        <v>0</v>
      </c>
      <c r="AA69" s="122">
        <f t="shared" si="3"/>
        <v>-7</v>
      </c>
      <c r="AB69" s="122">
        <f t="shared" si="4"/>
        <v>-5</v>
      </c>
      <c r="AC69" s="123" t="str">
        <f t="shared" si="5"/>
        <v>-5, -7</v>
      </c>
    </row>
    <row r="70" spans="1:29" x14ac:dyDescent="0.3">
      <c r="A70" s="54">
        <v>1</v>
      </c>
      <c r="B70" s="55">
        <v>7</v>
      </c>
      <c r="C70" s="59" t="s">
        <v>28</v>
      </c>
      <c r="Z70" s="121" cm="1">
        <f t="array" ref="Z70">INDEX(Spots!$I$2:$AC$22,-Paths!AA70+11,Paths!AB70+11)</f>
        <v>0</v>
      </c>
      <c r="AA70" s="122">
        <f t="shared" si="3"/>
        <v>-7</v>
      </c>
      <c r="AB70" s="122">
        <f t="shared" si="4"/>
        <v>-4</v>
      </c>
      <c r="AC70" s="123" t="str">
        <f t="shared" si="5"/>
        <v>-4, -7</v>
      </c>
    </row>
    <row r="71" spans="1:29" x14ac:dyDescent="0.3">
      <c r="A71" s="54">
        <v>1</v>
      </c>
      <c r="B71" s="54">
        <v>6</v>
      </c>
      <c r="C71" s="55"/>
      <c r="Z71" s="121" cm="1">
        <f t="array" ref="Z71">INDEX(Spots!$I$2:$AC$22,-Paths!AA71+11,Paths!AB71+11)</f>
        <v>0</v>
      </c>
      <c r="AA71" s="122">
        <f t="shared" si="3"/>
        <v>-7</v>
      </c>
      <c r="AB71" s="122">
        <f t="shared" si="4"/>
        <v>-3</v>
      </c>
      <c r="AC71" s="123" t="str">
        <f t="shared" si="5"/>
        <v>-3, -7</v>
      </c>
    </row>
    <row r="72" spans="1:29" x14ac:dyDescent="0.3">
      <c r="A72" s="54"/>
      <c r="B72" s="54"/>
      <c r="C72" s="55"/>
      <c r="Z72" s="121" cm="1">
        <f t="array" ref="Z72">INDEX(Spots!$I$2:$AC$22,-Paths!AA72+11,Paths!AB72+11)</f>
        <v>0</v>
      </c>
      <c r="AA72" s="122">
        <f t="shared" si="3"/>
        <v>-7</v>
      </c>
      <c r="AB72" s="122">
        <f t="shared" si="4"/>
        <v>-2</v>
      </c>
      <c r="AC72" s="123" t="str">
        <f t="shared" si="5"/>
        <v>-2, -7</v>
      </c>
    </row>
    <row r="73" spans="1:29" x14ac:dyDescent="0.3">
      <c r="A73" s="71"/>
      <c r="B73" s="71"/>
      <c r="C73" s="71" t="s">
        <v>117</v>
      </c>
      <c r="Z73" s="121" cm="1">
        <f t="array" ref="Z73">INDEX(Spots!$I$2:$AC$22,-Paths!AA73+11,Paths!AB73+11)</f>
        <v>0</v>
      </c>
      <c r="AA73" s="122">
        <f t="shared" si="3"/>
        <v>-7</v>
      </c>
      <c r="AB73" s="122">
        <f t="shared" si="4"/>
        <v>-1</v>
      </c>
      <c r="AC73" s="123" t="str">
        <f t="shared" si="5"/>
        <v>-1, -7</v>
      </c>
    </row>
    <row r="74" spans="1:29" x14ac:dyDescent="0.3">
      <c r="A74" s="52">
        <v>3</v>
      </c>
      <c r="B74" s="53">
        <v>6</v>
      </c>
      <c r="C74" s="53" t="s">
        <v>112</v>
      </c>
      <c r="Z74" s="121" cm="1">
        <f t="array" ref="Z74">INDEX(Spots!$I$2:$AC$22,-Paths!AA74+11,Paths!AB74+11)</f>
        <v>0</v>
      </c>
      <c r="AA74" s="122">
        <f t="shared" si="3"/>
        <v>-7</v>
      </c>
      <c r="AB74" s="122">
        <f t="shared" si="4"/>
        <v>0</v>
      </c>
      <c r="AC74" s="123" t="str">
        <f t="shared" si="5"/>
        <v>0, -7</v>
      </c>
    </row>
    <row r="75" spans="1:29" x14ac:dyDescent="0.3">
      <c r="A75" s="54">
        <v>3</v>
      </c>
      <c r="B75" s="58">
        <v>7</v>
      </c>
      <c r="C75" s="59" t="s">
        <v>65</v>
      </c>
      <c r="Z75" s="121" cm="1">
        <f t="array" ref="Z75">INDEX(Spots!$I$2:$AC$22,-Paths!AA75+11,Paths!AB75+11)</f>
        <v>0</v>
      </c>
      <c r="AA75" s="122">
        <f t="shared" si="3"/>
        <v>-7</v>
      </c>
      <c r="AB75" s="122">
        <f t="shared" si="4"/>
        <v>1</v>
      </c>
      <c r="AC75" s="123" t="str">
        <f t="shared" si="5"/>
        <v>1, -7</v>
      </c>
    </row>
    <row r="76" spans="1:29" x14ac:dyDescent="0.3">
      <c r="A76" s="54">
        <v>1</v>
      </c>
      <c r="B76" s="55">
        <v>7</v>
      </c>
      <c r="C76" s="59" t="s">
        <v>28</v>
      </c>
      <c r="Z76" s="121" cm="1">
        <f t="array" ref="Z76">INDEX(Spots!$I$2:$AC$22,-Paths!AA76+11,Paths!AB76+11)</f>
        <v>0</v>
      </c>
      <c r="AA76" s="122">
        <f t="shared" si="3"/>
        <v>-7</v>
      </c>
      <c r="AB76" s="122">
        <f t="shared" si="4"/>
        <v>2</v>
      </c>
      <c r="AC76" s="123" t="str">
        <f t="shared" si="5"/>
        <v>2, -7</v>
      </c>
    </row>
    <row r="77" spans="1:29" x14ac:dyDescent="0.3">
      <c r="A77" s="54">
        <v>1</v>
      </c>
      <c r="B77" s="54">
        <v>6</v>
      </c>
      <c r="C77" s="55"/>
      <c r="Z77" s="121" cm="1">
        <f t="array" ref="Z77">INDEX(Spots!$I$2:$AC$22,-Paths!AA77+11,Paths!AB77+11)</f>
        <v>0</v>
      </c>
      <c r="AA77" s="122">
        <f t="shared" si="3"/>
        <v>-7</v>
      </c>
      <c r="AB77" s="122">
        <f t="shared" si="4"/>
        <v>3</v>
      </c>
      <c r="AC77" s="123" t="str">
        <f t="shared" si="5"/>
        <v>3, -7</v>
      </c>
    </row>
    <row r="78" spans="1:29" x14ac:dyDescent="0.3">
      <c r="A78" s="54"/>
      <c r="B78" s="54"/>
      <c r="C78" s="55"/>
      <c r="Z78" s="121" cm="1">
        <f t="array" ref="Z78">INDEX(Spots!$I$2:$AC$22,-Paths!AA78+11,Paths!AB78+11)</f>
        <v>0</v>
      </c>
      <c r="AA78" s="122">
        <f t="shared" si="3"/>
        <v>-7</v>
      </c>
      <c r="AB78" s="122">
        <f t="shared" si="4"/>
        <v>4</v>
      </c>
      <c r="AC78" s="123" t="str">
        <f t="shared" si="5"/>
        <v>4, -7</v>
      </c>
    </row>
    <row r="79" spans="1:29" x14ac:dyDescent="0.3">
      <c r="A79" s="71"/>
      <c r="B79" s="71"/>
      <c r="C79" s="71"/>
      <c r="Z79" s="121" cm="1">
        <f t="array" ref="Z79">INDEX(Spots!$I$2:$AC$22,-Paths!AA79+11,Paths!AB79+11)</f>
        <v>0</v>
      </c>
      <c r="AA79" s="122">
        <f t="shared" si="3"/>
        <v>-7</v>
      </c>
      <c r="AB79" s="122">
        <f t="shared" si="4"/>
        <v>5</v>
      </c>
      <c r="AC79" s="123" t="str">
        <f t="shared" si="5"/>
        <v>5, -7</v>
      </c>
    </row>
    <row r="80" spans="1:29" x14ac:dyDescent="0.3">
      <c r="A80" s="52" cm="1">
        <f t="array" ref="A80">IF(MOD(ROW(),3)=2,    IF(INDEX(Maze!I:I,QUOTIENT(ROW()+1,3)+1)="",    INDEX(Maze!C:C,QUOTIENT(ROW()+1,3)+1),   0),
IF(MOD(ROW(),3)=0,      IF(INDEX(Maze!I:I,QUOTIENT(ROW()+1,3)+1)="",    INDEX(Maze!F:F,QUOTIENT(ROW()+1,3)+1),   0)))</f>
        <v>-10</v>
      </c>
      <c r="B80" s="52" cm="1">
        <f t="array" ref="B80">IF(MOD(ROW(),3)=2,    IF(INDEX(Maze!I:I,QUOTIENT(ROW()+1,3)+1)="",    INDEX(Maze!D:D,QUOTIENT(ROW()+1,3)+1),   0),
IF(MOD(ROW(),3)=0,      IF(INDEX(Maze!I:I,QUOTIENT(ROW()+1,3)+1)="",    INDEX(Maze!G:G,QUOTIENT(ROW()+1,3)+1),   0)))</f>
        <v>-10</v>
      </c>
      <c r="C80" s="52" t="str" cm="1">
        <f t="array" ref="C80">IF(MOD(ROW(),3)=2,      INDEX(Maze!A:A,QUOTIENT(ROW()+1,3) + 1),
IF(MOD(ROW(),3)=0,         INDEX(Maze!B:B,QUOTIENT(ROW()+1,3) + 1),       0))</f>
        <v>Blank_1</v>
      </c>
      <c r="Z80" s="121" cm="1">
        <f t="array" ref="Z80">INDEX(Spots!$I$2:$AC$22,-Paths!AA80+11,Paths!AB80+11)</f>
        <v>0</v>
      </c>
      <c r="AA80" s="122">
        <f t="shared" si="3"/>
        <v>-7</v>
      </c>
      <c r="AB80" s="122">
        <f t="shared" si="4"/>
        <v>6</v>
      </c>
      <c r="AC80" s="123" t="str">
        <f t="shared" si="5"/>
        <v>6, -7</v>
      </c>
    </row>
    <row r="81" spans="1:29" x14ac:dyDescent="0.3">
      <c r="A81" s="54" cm="1">
        <f t="array" ref="A81">IF(MOD(ROW(),3)=2,    IF(INDEX(Maze!I:I,QUOTIENT(ROW()+1,3)+1)="",    INDEX(Maze!C:C,QUOTIENT(ROW()+1,3)+1),   0),
IF(MOD(ROW(),3)=0,      IF(INDEX(Maze!I:I,QUOTIENT(ROW()+1,3)+1)="",    INDEX(Maze!F:F,QUOTIENT(ROW()+1,3)+1),   0)))</f>
        <v>-10</v>
      </c>
      <c r="B81" s="54" cm="1">
        <f t="array" ref="B81">IF(MOD(ROW(),3)=2,    IF(INDEX(Maze!I:I,QUOTIENT(ROW()+1,3)+1)="",    INDEX(Maze!D:D,QUOTIENT(ROW()+1,3)+1),   0),
IF(MOD(ROW(),3)=0,      IF(INDEX(Maze!I:I,QUOTIENT(ROW()+1,3)+1)="",    INDEX(Maze!G:G,QUOTIENT(ROW()+1,3)+1),   0)))</f>
        <v>-10</v>
      </c>
      <c r="C81" s="54" t="str" cm="1">
        <f t="array" ref="C81">IF(MOD(ROW(),3)=2,      INDEX(Maze!A:A,QUOTIENT(ROW()+1,3) + 1),
IF(MOD(ROW(),3)=0,         INDEX(Maze!B:B,QUOTIENT(ROW()+1,3) + 1),       0))</f>
        <v>Blank_1</v>
      </c>
      <c r="Z81" s="121" cm="1">
        <f t="array" ref="Z81">INDEX(Spots!$I$2:$AC$22,-Paths!AA81+11,Paths!AB81+11)</f>
        <v>0</v>
      </c>
      <c r="AA81" s="122">
        <f t="shared" si="3"/>
        <v>-7</v>
      </c>
      <c r="AB81" s="122">
        <f t="shared" si="4"/>
        <v>7</v>
      </c>
      <c r="AC81" s="123" t="str">
        <f t="shared" si="5"/>
        <v>7, -7</v>
      </c>
    </row>
    <row r="82" spans="1:29" x14ac:dyDescent="0.3">
      <c r="A82" s="71"/>
      <c r="B82" s="72"/>
      <c r="C82" s="71"/>
      <c r="Z82" s="121" cm="1">
        <f t="array" ref="Z82">INDEX(Spots!$I$2:$AC$22,-Paths!AA82+11,Paths!AB82+11)</f>
        <v>0</v>
      </c>
      <c r="AA82" s="122">
        <f t="shared" si="3"/>
        <v>-7</v>
      </c>
      <c r="AB82" s="122">
        <f t="shared" si="4"/>
        <v>8</v>
      </c>
      <c r="AC82" s="123" t="str">
        <f t="shared" si="5"/>
        <v>8, -7</v>
      </c>
    </row>
    <row r="83" spans="1:29" x14ac:dyDescent="0.3">
      <c r="A83" s="52" cm="1">
        <f t="array" ref="A83">IF(MOD(ROW(),3)=2,    IF(INDEX(Maze!I:I,QUOTIENT(ROW()+1,3)+1)="",    INDEX(Maze!C:C,QUOTIENT(ROW()+1,3)+1),   0),
IF(MOD(ROW(A83),3)=0,      IF(INDEX(Maze!I:I,QUOTIENT(ROW(A83)+1,3)+1)="",    INDEX(Maze!F:F,QUOTIENT(ROW(A83)+1,3)+1),   E83)))</f>
        <v>-10</v>
      </c>
      <c r="B83" s="52" cm="1">
        <f t="array" ref="B83">IF(MOD(ROW(),3)=2,    IF(INDEX(Maze!I:I,QUOTIENT(ROW()+1,3)+1)="",    INDEX(Maze!D:D,QUOTIENT(ROW()+1,3)+1),   0),
IF(MOD(ROW(B83),3)=0,      IF(INDEX(Maze!I:I,QUOTIENT(ROW(B83)+1,3)+1)="",    INDEX(Maze!G:G,QUOTIENT(ROW(B83)+1,3)+1),   F83)))</f>
        <v>-10</v>
      </c>
      <c r="C83" s="53" t="str" cm="1">
        <f t="array" ref="C83">IF(MOD(ROW(),3)=2,      INDEX(Maze!A:A,QUOTIENT(ROW()+1,3) + 1),
IF(MOD(ROW(C83),3)=0,         INDEX(Maze!B:B,QUOTIENT(ROW(C83)+1,3) + 1),       E83))</f>
        <v>Blank_1</v>
      </c>
      <c r="Z83" s="121" cm="1">
        <f t="array" ref="Z83">INDEX(Spots!$I$2:$AC$22,-Paths!AA83+11,Paths!AB83+11)</f>
        <v>0</v>
      </c>
      <c r="AA83" s="122">
        <f t="shared" si="3"/>
        <v>-7</v>
      </c>
      <c r="AB83" s="122">
        <f t="shared" si="4"/>
        <v>9</v>
      </c>
      <c r="AC83" s="123" t="str">
        <f t="shared" si="5"/>
        <v>9, -7</v>
      </c>
    </row>
    <row r="84" spans="1:29" x14ac:dyDescent="0.3">
      <c r="A84" s="54" cm="1">
        <f t="array" ref="A84">IF(MOD(ROW(),3)=2,    IF(INDEX(Maze!I:I,QUOTIENT(ROW()+1,3)+1)="",    INDEX(Maze!C:C,QUOTIENT(ROW()+1,3)+1),   0),
IF(MOD(ROW(A84),3)=0,      IF(INDEX(Maze!I:I,QUOTIENT(ROW(A84)+1,3)+1)="",    INDEX(Maze!F:F,QUOTIENT(ROW(A84)+1,3)+1),   E84)))</f>
        <v>-10</v>
      </c>
      <c r="B84" s="54" cm="1">
        <f t="array" ref="B84">IF(MOD(ROW(),3)=2,    IF(INDEX(Maze!I:I,QUOTIENT(ROW()+1,3)+1)="",    INDEX(Maze!D:D,QUOTIENT(ROW()+1,3)+1),   0),
IF(MOD(ROW(B84),3)=0,      IF(INDEX(Maze!I:I,QUOTIENT(ROW(B84)+1,3)+1)="",    INDEX(Maze!G:G,QUOTIENT(ROW(B84)+1,3)+1),   F84)))</f>
        <v>-10</v>
      </c>
      <c r="C84" s="55" t="str" cm="1">
        <f t="array" ref="C84">IF(MOD(ROW(),3)=2,      INDEX(Maze!A:A,QUOTIENT(ROW()+1,3) + 1),
IF(MOD(ROW(C84),3)=0,         INDEX(Maze!B:B,QUOTIENT(ROW(C84)+1,3) + 1),       E84))</f>
        <v>Blank_1</v>
      </c>
      <c r="Z84" s="121" cm="1">
        <f t="array" ref="Z84">INDEX(Spots!$I$2:$AC$22,-Paths!AA84+11,Paths!AB84+11)</f>
        <v>0</v>
      </c>
      <c r="AA84" s="122">
        <f t="shared" si="3"/>
        <v>-7</v>
      </c>
      <c r="AB84" s="122">
        <f t="shared" si="4"/>
        <v>10</v>
      </c>
      <c r="AC84" s="123" t="str">
        <f t="shared" si="5"/>
        <v>10, -7</v>
      </c>
    </row>
    <row r="85" spans="1:29" x14ac:dyDescent="0.3">
      <c r="A85" s="71"/>
      <c r="B85" s="71"/>
      <c r="C85" s="71"/>
      <c r="Z85" s="121" cm="1">
        <f t="array" ref="Z85">INDEX(Spots!$I$2:$AC$22,-Paths!AA85+11,Paths!AB85+11)</f>
        <v>0</v>
      </c>
      <c r="AA85" s="122">
        <f t="shared" si="3"/>
        <v>-6</v>
      </c>
      <c r="AB85" s="122">
        <f t="shared" si="4"/>
        <v>-10</v>
      </c>
      <c r="AC85" s="123" t="str">
        <f t="shared" si="5"/>
        <v>-10, -6</v>
      </c>
    </row>
    <row r="86" spans="1:29" x14ac:dyDescent="0.3">
      <c r="A86" s="52" cm="1">
        <f t="array" ref="A86">IF(MOD(ROW(),3)=2,    IF(INDEX(Maze!I:I,QUOTIENT(ROW()+1,3)+1)="",    INDEX(Maze!C:C,QUOTIENT(ROW()+1,3)+1),   0),
IF(MOD(ROW(A86),3)=0,      IF(INDEX(Maze!I:I,QUOTIENT(ROW(A86)+1,3)+1)="",    INDEX(Maze!F:F,QUOTIENT(ROW(A86)+1,3)+1),   E86)))</f>
        <v>-10</v>
      </c>
      <c r="B86" s="52" cm="1">
        <f t="array" ref="B86">IF(MOD(ROW(),3)=2,    IF(INDEX(Maze!I:I,QUOTIENT(ROW()+1,3)+1)="",    INDEX(Maze!D:D,QUOTIENT(ROW()+1,3)+1),   0),
IF(MOD(ROW(B86),3)=0,      IF(INDEX(Maze!I:I,QUOTIENT(ROW(B86)+1,3)+1)="",    INDEX(Maze!G:G,QUOTIENT(ROW(B86)+1,3)+1),   F86)))</f>
        <v>-10</v>
      </c>
      <c r="C86" s="53" t="str" cm="1">
        <f t="array" ref="C86">IF(MOD(ROW(),3)=2,      INDEX(Maze!A:A,QUOTIENT(ROW()+1,3) + 1),
IF(MOD(ROW(C86),3)=0,         INDEX(Maze!B:B,QUOTIENT(ROW(C86)+1,3) + 1),       E86))</f>
        <v>Blank_1</v>
      </c>
      <c r="Z86" s="121" cm="1">
        <f t="array" ref="Z86">INDEX(Spots!$I$2:$AC$22,-Paths!AA86+11,Paths!AB86+11)</f>
        <v>0</v>
      </c>
      <c r="AA86" s="122">
        <f t="shared" si="3"/>
        <v>-6</v>
      </c>
      <c r="AB86" s="122">
        <f t="shared" si="4"/>
        <v>-9</v>
      </c>
      <c r="AC86" s="123" t="str">
        <f t="shared" si="5"/>
        <v>-9, -6</v>
      </c>
    </row>
    <row r="87" spans="1:29" x14ac:dyDescent="0.3">
      <c r="A87" s="54" cm="1">
        <f t="array" ref="A87">IF(MOD(ROW(),3)=2,    IF(INDEX(Maze!I:I,QUOTIENT(ROW()+1,3)+1)="",    INDEX(Maze!C:C,QUOTIENT(ROW()+1,3)+1),   0),
IF(MOD(ROW(A87),3)=0,      IF(INDEX(Maze!I:I,QUOTIENT(ROW(A87)+1,3)+1)="",    INDEX(Maze!F:F,QUOTIENT(ROW(A87)+1,3)+1),   E87)))</f>
        <v>-10</v>
      </c>
      <c r="B87" s="54" cm="1">
        <f t="array" ref="B87">IF(MOD(ROW(),3)=2,    IF(INDEX(Maze!I:I,QUOTIENT(ROW()+1,3)+1)="",    INDEX(Maze!D:D,QUOTIENT(ROW()+1,3)+1),   0),
IF(MOD(ROW(B87),3)=0,      IF(INDEX(Maze!I:I,QUOTIENT(ROW(B87)+1,3)+1)="",    INDEX(Maze!G:G,QUOTIENT(ROW(B87)+1,3)+1),   F87)))</f>
        <v>-10</v>
      </c>
      <c r="C87" s="55" t="str" cm="1">
        <f t="array" ref="C87">IF(MOD(ROW(),3)=2,      INDEX(Maze!A:A,QUOTIENT(ROW()+1,3) + 1),
IF(MOD(ROW(C87),3)=0,         INDEX(Maze!B:B,QUOTIENT(ROW(C87)+1,3) + 1),       E87))</f>
        <v>Blank_1</v>
      </c>
      <c r="Z87" s="121" cm="1">
        <f t="array" ref="Z87">INDEX(Spots!$I$2:$AC$22,-Paths!AA87+11,Paths!AB87+11)</f>
        <v>0</v>
      </c>
      <c r="AA87" s="122">
        <f t="shared" si="3"/>
        <v>-6</v>
      </c>
      <c r="AB87" s="122">
        <f t="shared" si="4"/>
        <v>-8</v>
      </c>
      <c r="AC87" s="123" t="str">
        <f t="shared" si="5"/>
        <v>-8, -6</v>
      </c>
    </row>
    <row r="88" spans="1:29" x14ac:dyDescent="0.3">
      <c r="A88" s="71"/>
      <c r="B88" s="71"/>
      <c r="C88" s="71"/>
      <c r="Z88" s="121" cm="1">
        <f t="array" ref="Z88">INDEX(Spots!$I$2:$AC$22,-Paths!AA88+11,Paths!AB88+11)</f>
        <v>0</v>
      </c>
      <c r="AA88" s="122">
        <f t="shared" si="3"/>
        <v>-6</v>
      </c>
      <c r="AB88" s="122">
        <f t="shared" si="4"/>
        <v>-7</v>
      </c>
      <c r="AC88" s="123" t="str">
        <f t="shared" si="5"/>
        <v>-7, -6</v>
      </c>
    </row>
    <row r="89" spans="1:29" x14ac:dyDescent="0.3">
      <c r="A89" s="52" cm="1">
        <f t="array" ref="A89">IF(MOD(ROW(),3)=2,    IF(INDEX(Maze!I:I,QUOTIENT(ROW()+1,3)+1)="",    INDEX(Maze!C:C,QUOTIENT(ROW()+1,3)+1),   0),
IF(MOD(ROW(A89),3)=0,      IF(INDEX(Maze!I:I,QUOTIENT(ROW(A89)+1,3)+1)="",    INDEX(Maze!F:F,QUOTIENT(ROW(A89)+1,3)+1),   E89)))</f>
        <v>-10</v>
      </c>
      <c r="B89" s="52" cm="1">
        <f t="array" ref="B89">IF(MOD(ROW(),3)=2,    IF(INDEX(Maze!I:I,QUOTIENT(ROW()+1,3)+1)="",    INDEX(Maze!D:D,QUOTIENT(ROW()+1,3)+1),   0),
IF(MOD(ROW(B89),3)=0,      IF(INDEX(Maze!I:I,QUOTIENT(ROW(B89)+1,3)+1)="",    INDEX(Maze!G:G,QUOTIENT(ROW(B89)+1,3)+1),   F89)))</f>
        <v>-10</v>
      </c>
      <c r="C89" s="53" t="str" cm="1">
        <f t="array" ref="C89">IF(MOD(ROW(),3)=2,      INDEX(Maze!A:A,QUOTIENT(ROW()+1,3) + 1),
IF(MOD(ROW(C89),3)=0,         INDEX(Maze!B:B,QUOTIENT(ROW(C89)+1,3) + 1),       E89))</f>
        <v>Blank_1</v>
      </c>
      <c r="Z89" s="121" cm="1">
        <f t="array" ref="Z89">INDEX(Spots!$I$2:$AC$22,-Paths!AA89+11,Paths!AB89+11)</f>
        <v>0</v>
      </c>
      <c r="AA89" s="122">
        <f t="shared" si="3"/>
        <v>-6</v>
      </c>
      <c r="AB89" s="122">
        <f t="shared" si="4"/>
        <v>-6</v>
      </c>
      <c r="AC89" s="123" t="str">
        <f t="shared" si="5"/>
        <v>-6, -6</v>
      </c>
    </row>
    <row r="90" spans="1:29" x14ac:dyDescent="0.3">
      <c r="A90" s="54" cm="1">
        <f t="array" ref="A90">IF(MOD(ROW(),3)=2,    IF(INDEX(Maze!I:I,QUOTIENT(ROW()+1,3)+1)="",    INDEX(Maze!C:C,QUOTIENT(ROW()+1,3)+1),   0),
IF(MOD(ROW(A90),3)=0,      IF(INDEX(Maze!I:I,QUOTIENT(ROW(A90)+1,3)+1)="",    INDEX(Maze!F:F,QUOTIENT(ROW(A90)+1,3)+1),   E90)))</f>
        <v>-10</v>
      </c>
      <c r="B90" s="54" cm="1">
        <f t="array" ref="B90">IF(MOD(ROW(),3)=2,    IF(INDEX(Maze!I:I,QUOTIENT(ROW()+1,3)+1)="",    INDEX(Maze!D:D,QUOTIENT(ROW()+1,3)+1),   0),
IF(MOD(ROW(B90),3)=0,      IF(INDEX(Maze!I:I,QUOTIENT(ROW(B90)+1,3)+1)="",    INDEX(Maze!G:G,QUOTIENT(ROW(B90)+1,3)+1),   F90)))</f>
        <v>-10</v>
      </c>
      <c r="C90" s="54" t="str" cm="1">
        <f t="array" ref="C90">IF(MOD(ROW(),3)=2,      INDEX(Maze!A:A,QUOTIENT(ROW()+1,3) + 1),
IF(MOD(ROW(C90),3)=0,         INDEX(Maze!B:B,QUOTIENT(ROW(C90)+1,3) + 1),       E90))</f>
        <v>Blank_1</v>
      </c>
      <c r="Z90" s="121" cm="1">
        <f t="array" ref="Z90">INDEX(Spots!$I$2:$AC$22,-Paths!AA90+11,Paths!AB90+11)</f>
        <v>0</v>
      </c>
      <c r="AA90" s="122">
        <f t="shared" si="3"/>
        <v>-6</v>
      </c>
      <c r="AB90" s="122">
        <f t="shared" si="4"/>
        <v>-5</v>
      </c>
      <c r="AC90" s="123" t="str">
        <f t="shared" si="5"/>
        <v>-5, -6</v>
      </c>
    </row>
    <row r="91" spans="1:29" x14ac:dyDescent="0.3">
      <c r="A91" s="71"/>
      <c r="B91" s="71"/>
      <c r="C91" s="72"/>
      <c r="Z91" s="121" cm="1">
        <f t="array" ref="Z91">INDEX(Spots!$I$2:$AC$22,-Paths!AA91+11,Paths!AB91+11)</f>
        <v>0</v>
      </c>
      <c r="AA91" s="122">
        <f t="shared" si="3"/>
        <v>-6</v>
      </c>
      <c r="AB91" s="122">
        <f t="shared" si="4"/>
        <v>-4</v>
      </c>
      <c r="AC91" s="123" t="str">
        <f t="shared" si="5"/>
        <v>-4, -6</v>
      </c>
    </row>
    <row r="92" spans="1:29" x14ac:dyDescent="0.3">
      <c r="A92" s="52"/>
      <c r="B92" s="52"/>
      <c r="C92" s="53"/>
      <c r="Z92" s="121" cm="1">
        <f t="array" ref="Z92">INDEX(Spots!$I$2:$AC$22,-Paths!AA92+11,Paths!AB92+11)</f>
        <v>0</v>
      </c>
      <c r="AA92" s="122">
        <f t="shared" si="3"/>
        <v>-6</v>
      </c>
      <c r="AB92" s="122">
        <f t="shared" si="4"/>
        <v>-3</v>
      </c>
      <c r="AC92" s="123" t="str">
        <f t="shared" si="5"/>
        <v>-3, -6</v>
      </c>
    </row>
    <row r="93" spans="1:29" x14ac:dyDescent="0.3">
      <c r="A93" s="60"/>
      <c r="B93" s="60"/>
      <c r="C93" s="61"/>
      <c r="Z93" s="121" cm="1">
        <f t="array" ref="Z93">INDEX(Spots!$I$2:$AC$22,-Paths!AA93+11,Paths!AB93+11)</f>
        <v>0</v>
      </c>
      <c r="AA93" s="122">
        <f t="shared" si="3"/>
        <v>-6</v>
      </c>
      <c r="AB93" s="122">
        <f t="shared" si="4"/>
        <v>-2</v>
      </c>
      <c r="AC93" s="123" t="str">
        <f t="shared" si="5"/>
        <v>-2, -6</v>
      </c>
    </row>
    <row r="94" spans="1:29" x14ac:dyDescent="0.3">
      <c r="A94" s="71"/>
      <c r="B94" s="72"/>
      <c r="C94" s="72"/>
      <c r="Z94" s="121" cm="1">
        <f t="array" ref="Z94">INDEX(Spots!$I$2:$AC$22,-Paths!AA94+11,Paths!AB94+11)</f>
        <v>0</v>
      </c>
      <c r="AA94" s="122">
        <f t="shared" si="3"/>
        <v>-6</v>
      </c>
      <c r="AB94" s="122">
        <f t="shared" si="4"/>
        <v>-1</v>
      </c>
      <c r="AC94" s="123" t="str">
        <f t="shared" si="5"/>
        <v>-1, -6</v>
      </c>
    </row>
    <row r="95" spans="1:29" x14ac:dyDescent="0.3">
      <c r="A95" s="52"/>
      <c r="B95" s="52"/>
      <c r="C95" s="53"/>
      <c r="Z95" s="121" cm="1">
        <f t="array" ref="Z95">INDEX(Spots!$I$2:$AC$22,-Paths!AA95+11,Paths!AB95+11)</f>
        <v>0</v>
      </c>
      <c r="AA95" s="122">
        <f t="shared" si="3"/>
        <v>-6</v>
      </c>
      <c r="AB95" s="122">
        <f t="shared" si="4"/>
        <v>0</v>
      </c>
      <c r="AC95" s="123" t="str">
        <f t="shared" si="5"/>
        <v>0, -6</v>
      </c>
    </row>
    <row r="96" spans="1:29" x14ac:dyDescent="0.3">
      <c r="A96" s="60"/>
      <c r="B96" s="60"/>
      <c r="C96" s="61"/>
      <c r="Z96" s="121" cm="1">
        <f t="array" ref="Z96">INDEX(Spots!$I$2:$AC$22,-Paths!AA96+11,Paths!AB96+11)</f>
        <v>0</v>
      </c>
      <c r="AA96" s="122">
        <f t="shared" si="3"/>
        <v>-6</v>
      </c>
      <c r="AB96" s="122">
        <f t="shared" si="4"/>
        <v>1</v>
      </c>
      <c r="AC96" s="123" t="str">
        <f t="shared" si="5"/>
        <v>1, -6</v>
      </c>
    </row>
    <row r="97" spans="1:29" x14ac:dyDescent="0.3">
      <c r="A97" s="71"/>
      <c r="B97" s="72"/>
      <c r="C97" s="72"/>
      <c r="Z97" s="121" t="str" cm="1">
        <f t="array" ref="Z97">INDEX(Spots!$I$2:$AC$22,-Paths!AA97+11,Paths!AB97+11)</f>
        <v>Application6</v>
      </c>
      <c r="AA97" s="122">
        <f t="shared" si="3"/>
        <v>-6</v>
      </c>
      <c r="AB97" s="122">
        <f t="shared" si="4"/>
        <v>2</v>
      </c>
      <c r="AC97" s="123" t="str">
        <f t="shared" si="5"/>
        <v>2, -6</v>
      </c>
    </row>
    <row r="98" spans="1:29" x14ac:dyDescent="0.3">
      <c r="A98" s="52"/>
      <c r="B98" s="52"/>
      <c r="C98" s="53"/>
      <c r="Z98" s="121" cm="1">
        <f t="array" ref="Z98">INDEX(Spots!$I$2:$AC$22,-Paths!AA98+11,Paths!AB98+11)</f>
        <v>0</v>
      </c>
      <c r="AA98" s="122">
        <f t="shared" si="3"/>
        <v>-6</v>
      </c>
      <c r="AB98" s="122">
        <f t="shared" si="4"/>
        <v>3</v>
      </c>
      <c r="AC98" s="123" t="str">
        <f t="shared" si="5"/>
        <v>3, -6</v>
      </c>
    </row>
    <row r="99" spans="1:29" x14ac:dyDescent="0.3">
      <c r="A99" s="60"/>
      <c r="B99" s="60"/>
      <c r="C99" s="61"/>
      <c r="Z99" s="121" cm="1">
        <f t="array" ref="Z99">INDEX(Spots!$I$2:$AC$22,-Paths!AA99+11,Paths!AB99+11)</f>
        <v>0</v>
      </c>
      <c r="AA99" s="122">
        <f t="shared" si="3"/>
        <v>-6</v>
      </c>
      <c r="AB99" s="122">
        <f t="shared" si="4"/>
        <v>4</v>
      </c>
      <c r="AC99" s="123" t="str">
        <f t="shared" si="5"/>
        <v>4, -6</v>
      </c>
    </row>
    <row r="100" spans="1:29" x14ac:dyDescent="0.3">
      <c r="A100" s="71"/>
      <c r="B100" s="72"/>
      <c r="C100" s="72"/>
      <c r="Z100" s="121" cm="1">
        <f t="array" ref="Z100">INDEX(Spots!$I$2:$AC$22,-Paths!AA100+11,Paths!AB100+11)</f>
        <v>0</v>
      </c>
      <c r="AA100" s="122">
        <f t="shared" si="3"/>
        <v>-6</v>
      </c>
      <c r="AB100" s="122">
        <f t="shared" si="4"/>
        <v>5</v>
      </c>
      <c r="AC100" s="123" t="str">
        <f t="shared" si="5"/>
        <v>5, -6</v>
      </c>
    </row>
    <row r="101" spans="1:29" x14ac:dyDescent="0.3">
      <c r="A101" s="52"/>
      <c r="B101" s="52"/>
      <c r="C101" s="53"/>
      <c r="Z101" s="121" cm="1">
        <f t="array" ref="Z101">INDEX(Spots!$I$2:$AC$22,-Paths!AA101+11,Paths!AB101+11)</f>
        <v>0</v>
      </c>
      <c r="AA101" s="122">
        <f t="shared" si="3"/>
        <v>-6</v>
      </c>
      <c r="AB101" s="122">
        <f t="shared" si="4"/>
        <v>6</v>
      </c>
      <c r="AC101" s="123" t="str">
        <f t="shared" si="5"/>
        <v>6, -6</v>
      </c>
    </row>
    <row r="102" spans="1:29" x14ac:dyDescent="0.3">
      <c r="A102" s="60"/>
      <c r="B102" s="60"/>
      <c r="C102" s="61"/>
      <c r="Z102" s="121" cm="1">
        <f t="array" ref="Z102">INDEX(Spots!$I$2:$AC$22,-Paths!AA102+11,Paths!AB102+11)</f>
        <v>0</v>
      </c>
      <c r="AA102" s="122">
        <f t="shared" si="3"/>
        <v>-6</v>
      </c>
      <c r="AB102" s="122">
        <f t="shared" si="4"/>
        <v>7</v>
      </c>
      <c r="AC102" s="123" t="str">
        <f t="shared" si="5"/>
        <v>7, -6</v>
      </c>
    </row>
    <row r="103" spans="1:29" x14ac:dyDescent="0.3">
      <c r="A103" s="71"/>
      <c r="B103" s="72"/>
      <c r="C103" s="72"/>
      <c r="Z103" s="121" cm="1">
        <f t="array" ref="Z103">INDEX(Spots!$I$2:$AC$22,-Paths!AA103+11,Paths!AB103+11)</f>
        <v>0</v>
      </c>
      <c r="AA103" s="122">
        <f t="shared" si="3"/>
        <v>-6</v>
      </c>
      <c r="AB103" s="122">
        <f t="shared" si="4"/>
        <v>8</v>
      </c>
      <c r="AC103" s="123" t="str">
        <f t="shared" si="5"/>
        <v>8, -6</v>
      </c>
    </row>
    <row r="104" spans="1:29" x14ac:dyDescent="0.3">
      <c r="A104" s="52"/>
      <c r="B104" s="52"/>
      <c r="C104" s="53"/>
      <c r="Z104" s="121" cm="1">
        <f t="array" ref="Z104">INDEX(Spots!$I$2:$AC$22,-Paths!AA104+11,Paths!AB104+11)</f>
        <v>0</v>
      </c>
      <c r="AA104" s="122">
        <f t="shared" si="3"/>
        <v>-6</v>
      </c>
      <c r="AB104" s="122">
        <f t="shared" si="4"/>
        <v>9</v>
      </c>
      <c r="AC104" s="123" t="str">
        <f t="shared" si="5"/>
        <v>9, -6</v>
      </c>
    </row>
    <row r="105" spans="1:29" x14ac:dyDescent="0.3">
      <c r="A105" s="60"/>
      <c r="B105" s="60"/>
      <c r="C105" s="61"/>
      <c r="Z105" s="121" cm="1">
        <f t="array" ref="Z105">INDEX(Spots!$I$2:$AC$22,-Paths!AA105+11,Paths!AB105+11)</f>
        <v>0</v>
      </c>
      <c r="AA105" s="122">
        <f t="shared" si="3"/>
        <v>-6</v>
      </c>
      <c r="AB105" s="122">
        <f t="shared" si="4"/>
        <v>10</v>
      </c>
      <c r="AC105" s="123" t="str">
        <f t="shared" si="5"/>
        <v>10, -6</v>
      </c>
    </row>
    <row r="106" spans="1:29" x14ac:dyDescent="0.3">
      <c r="A106" s="71"/>
      <c r="B106" s="72"/>
      <c r="C106" s="72"/>
      <c r="Z106" s="121" cm="1">
        <f t="array" ref="Z106">INDEX(Spots!$I$2:$AC$22,-Paths!AA106+11,Paths!AB106+11)</f>
        <v>0</v>
      </c>
      <c r="AA106" s="122">
        <f t="shared" si="3"/>
        <v>-5</v>
      </c>
      <c r="AB106" s="122">
        <f t="shared" si="4"/>
        <v>-10</v>
      </c>
      <c r="AC106" s="123" t="str">
        <f t="shared" si="5"/>
        <v>-10, -5</v>
      </c>
    </row>
    <row r="107" spans="1:29" x14ac:dyDescent="0.3">
      <c r="A107" s="52"/>
      <c r="B107" s="52"/>
      <c r="C107" s="53"/>
      <c r="Z107" s="121" cm="1">
        <f t="array" ref="Z107">INDEX(Spots!$I$2:$AC$22,-Paths!AA107+11,Paths!AB107+11)</f>
        <v>0</v>
      </c>
      <c r="AA107" s="122">
        <f t="shared" si="3"/>
        <v>-5</v>
      </c>
      <c r="AB107" s="122">
        <f t="shared" si="4"/>
        <v>-9</v>
      </c>
      <c r="AC107" s="123" t="str">
        <f t="shared" si="5"/>
        <v>-9, -5</v>
      </c>
    </row>
    <row r="108" spans="1:29" x14ac:dyDescent="0.3">
      <c r="A108" s="60"/>
      <c r="B108" s="60"/>
      <c r="C108" s="61"/>
      <c r="Z108" s="121" cm="1">
        <f t="array" ref="Z108">INDEX(Spots!$I$2:$AC$22,-Paths!AA108+11,Paths!AB108+11)</f>
        <v>0</v>
      </c>
      <c r="AA108" s="122">
        <f t="shared" si="3"/>
        <v>-5</v>
      </c>
      <c r="AB108" s="122">
        <f t="shared" si="4"/>
        <v>-8</v>
      </c>
      <c r="AC108" s="123" t="str">
        <f t="shared" si="5"/>
        <v>-8, -5</v>
      </c>
    </row>
    <row r="109" spans="1:29" x14ac:dyDescent="0.3">
      <c r="A109" s="71"/>
      <c r="B109" s="72"/>
      <c r="C109" s="72"/>
      <c r="Z109" s="121" cm="1">
        <f t="array" ref="Z109">INDEX(Spots!$I$2:$AC$22,-Paths!AA109+11,Paths!AB109+11)</f>
        <v>0</v>
      </c>
      <c r="AA109" s="122">
        <f t="shared" si="3"/>
        <v>-5</v>
      </c>
      <c r="AB109" s="122">
        <f t="shared" si="4"/>
        <v>-7</v>
      </c>
      <c r="AC109" s="123" t="str">
        <f t="shared" si="5"/>
        <v>-7, -5</v>
      </c>
    </row>
    <row r="110" spans="1:29" x14ac:dyDescent="0.3">
      <c r="A110" s="52"/>
      <c r="B110" s="52"/>
      <c r="C110" s="53"/>
      <c r="Z110" s="121" cm="1">
        <f t="array" ref="Z110">INDEX(Spots!$I$2:$AC$22,-Paths!AA110+11,Paths!AB110+11)</f>
        <v>0</v>
      </c>
      <c r="AA110" s="122">
        <f t="shared" si="3"/>
        <v>-5</v>
      </c>
      <c r="AB110" s="122">
        <f t="shared" si="4"/>
        <v>-6</v>
      </c>
      <c r="AC110" s="123" t="str">
        <f t="shared" si="5"/>
        <v>-6, -5</v>
      </c>
    </row>
    <row r="111" spans="1:29" x14ac:dyDescent="0.3">
      <c r="A111" s="60"/>
      <c r="B111" s="60"/>
      <c r="C111" s="61"/>
      <c r="E111" s="22"/>
      <c r="Z111" s="121" cm="1">
        <f t="array" ref="Z111">INDEX(Spots!$I$2:$AC$22,-Paths!AA111+11,Paths!AB111+11)</f>
        <v>0</v>
      </c>
      <c r="AA111" s="122">
        <f t="shared" si="3"/>
        <v>-5</v>
      </c>
      <c r="AB111" s="122">
        <f t="shared" si="4"/>
        <v>-5</v>
      </c>
      <c r="AC111" s="123" t="str">
        <f t="shared" si="5"/>
        <v>-5, -5</v>
      </c>
    </row>
    <row r="112" spans="1:29" x14ac:dyDescent="0.3">
      <c r="A112" s="71"/>
      <c r="B112" s="72"/>
      <c r="C112" s="72"/>
      <c r="E112" s="22"/>
      <c r="F112" s="143"/>
      <c r="Z112" s="121" cm="1">
        <f t="array" ref="Z112">INDEX(Spots!$I$2:$AC$22,-Paths!AA112+11,Paths!AB112+11)</f>
        <v>0</v>
      </c>
      <c r="AA112" s="122">
        <f t="shared" si="3"/>
        <v>-5</v>
      </c>
      <c r="AB112" s="122">
        <f t="shared" si="4"/>
        <v>-4</v>
      </c>
      <c r="AC112" s="123" t="str">
        <f t="shared" si="5"/>
        <v>-4, -5</v>
      </c>
    </row>
    <row r="113" spans="1:29" x14ac:dyDescent="0.3">
      <c r="A113" s="52"/>
      <c r="B113" s="52"/>
      <c r="C113" s="53"/>
      <c r="Z113" s="121" cm="1">
        <f t="array" ref="Z113">INDEX(Spots!$I$2:$AC$22,-Paths!AA113+11,Paths!AB113+11)</f>
        <v>0</v>
      </c>
      <c r="AA113" s="122">
        <f t="shared" si="3"/>
        <v>-5</v>
      </c>
      <c r="AB113" s="122">
        <f t="shared" si="4"/>
        <v>-3</v>
      </c>
      <c r="AC113" s="123" t="str">
        <f t="shared" si="5"/>
        <v>-3, -5</v>
      </c>
    </row>
    <row r="114" spans="1:29" x14ac:dyDescent="0.3">
      <c r="A114" s="60"/>
      <c r="B114" s="60"/>
      <c r="C114" s="61"/>
      <c r="Z114" s="121" cm="1">
        <f t="array" ref="Z114">INDEX(Spots!$I$2:$AC$22,-Paths!AA114+11,Paths!AB114+11)</f>
        <v>0</v>
      </c>
      <c r="AA114" s="122">
        <f t="shared" si="3"/>
        <v>-5</v>
      </c>
      <c r="AB114" s="122">
        <f t="shared" si="4"/>
        <v>-2</v>
      </c>
      <c r="AC114" s="123" t="str">
        <f t="shared" si="5"/>
        <v>-2, -5</v>
      </c>
    </row>
    <row r="115" spans="1:29" x14ac:dyDescent="0.3">
      <c r="A115" s="71"/>
      <c r="B115" s="72"/>
      <c r="C115" s="72"/>
      <c r="Z115" s="121" cm="1">
        <f t="array" ref="Z115">INDEX(Spots!$I$2:$AC$22,-Paths!AA115+11,Paths!AB115+11)</f>
        <v>0</v>
      </c>
      <c r="AA115" s="122">
        <f t="shared" si="3"/>
        <v>-5</v>
      </c>
      <c r="AB115" s="122">
        <f t="shared" si="4"/>
        <v>-1</v>
      </c>
      <c r="AC115" s="123" t="str">
        <f t="shared" si="5"/>
        <v>-1, -5</v>
      </c>
    </row>
    <row r="116" spans="1:29" x14ac:dyDescent="0.3">
      <c r="A116" s="52"/>
      <c r="B116" s="52"/>
      <c r="C116" s="53"/>
      <c r="Z116" s="121" cm="1">
        <f t="array" ref="Z116">INDEX(Spots!$I$2:$AC$22,-Paths!AA116+11,Paths!AB116+11)</f>
        <v>0</v>
      </c>
      <c r="AA116" s="122">
        <f t="shared" si="3"/>
        <v>-5</v>
      </c>
      <c r="AB116" s="122">
        <f t="shared" si="4"/>
        <v>0</v>
      </c>
      <c r="AC116" s="123" t="str">
        <f t="shared" si="5"/>
        <v>0, -5</v>
      </c>
    </row>
    <row r="117" spans="1:29" x14ac:dyDescent="0.3">
      <c r="A117" s="60"/>
      <c r="B117" s="60"/>
      <c r="C117" s="61"/>
      <c r="Z117" s="121" cm="1">
        <f t="array" ref="Z117">INDEX(Spots!$I$2:$AC$22,-Paths!AA117+11,Paths!AB117+11)</f>
        <v>0</v>
      </c>
      <c r="AA117" s="122">
        <f t="shared" si="3"/>
        <v>-5</v>
      </c>
      <c r="AB117" s="122">
        <f t="shared" si="4"/>
        <v>1</v>
      </c>
      <c r="AC117" s="123" t="str">
        <f t="shared" si="5"/>
        <v>1, -5</v>
      </c>
    </row>
    <row r="118" spans="1:29" x14ac:dyDescent="0.3">
      <c r="A118" s="71"/>
      <c r="B118" s="72"/>
      <c r="C118" s="72"/>
      <c r="Z118" s="121" t="str" cm="1">
        <f t="array" ref="Z118">INDEX(Spots!$I$2:$AC$22,-Paths!AA118+11,Paths!AB118+11)</f>
        <v>Application5</v>
      </c>
      <c r="AA118" s="122">
        <f t="shared" si="3"/>
        <v>-5</v>
      </c>
      <c r="AB118" s="122">
        <f t="shared" si="4"/>
        <v>2</v>
      </c>
      <c r="AC118" s="123" t="str">
        <f t="shared" si="5"/>
        <v>2, -5</v>
      </c>
    </row>
    <row r="119" spans="1:29" x14ac:dyDescent="0.3">
      <c r="A119" s="52"/>
      <c r="B119" s="52"/>
      <c r="C119" s="53"/>
      <c r="Z119" s="121" cm="1">
        <f t="array" ref="Z119">INDEX(Spots!$I$2:$AC$22,-Paths!AA119+11,Paths!AB119+11)</f>
        <v>0</v>
      </c>
      <c r="AA119" s="122">
        <f t="shared" si="3"/>
        <v>-5</v>
      </c>
      <c r="AB119" s="122">
        <f t="shared" si="4"/>
        <v>3</v>
      </c>
      <c r="AC119" s="123" t="str">
        <f t="shared" si="5"/>
        <v>3, -5</v>
      </c>
    </row>
    <row r="120" spans="1:29" x14ac:dyDescent="0.3">
      <c r="A120" s="60"/>
      <c r="B120" s="60"/>
      <c r="C120" s="61"/>
      <c r="Z120" s="121" cm="1">
        <f t="array" ref="Z120">INDEX(Spots!$I$2:$AC$22,-Paths!AA120+11,Paths!AB120+11)</f>
        <v>0</v>
      </c>
      <c r="AA120" s="122">
        <f t="shared" si="3"/>
        <v>-5</v>
      </c>
      <c r="AB120" s="122">
        <f t="shared" si="4"/>
        <v>4</v>
      </c>
      <c r="AC120" s="123" t="str">
        <f t="shared" si="5"/>
        <v>4, -5</v>
      </c>
    </row>
    <row r="121" spans="1:29" x14ac:dyDescent="0.3">
      <c r="A121" s="71"/>
      <c r="B121" s="72"/>
      <c r="C121" s="72"/>
      <c r="Z121" s="121" cm="1">
        <f t="array" ref="Z121">INDEX(Spots!$I$2:$AC$22,-Paths!AA121+11,Paths!AB121+11)</f>
        <v>0</v>
      </c>
      <c r="AA121" s="122">
        <f t="shared" si="3"/>
        <v>-5</v>
      </c>
      <c r="AB121" s="122">
        <f t="shared" si="4"/>
        <v>5</v>
      </c>
      <c r="AC121" s="123" t="str">
        <f t="shared" si="5"/>
        <v>5, -5</v>
      </c>
    </row>
    <row r="122" spans="1:29" x14ac:dyDescent="0.3">
      <c r="A122" s="52"/>
      <c r="B122" s="52"/>
      <c r="C122" s="53"/>
      <c r="Z122" s="121" cm="1">
        <f t="array" ref="Z122">INDEX(Spots!$I$2:$AC$22,-Paths!AA122+11,Paths!AB122+11)</f>
        <v>0</v>
      </c>
      <c r="AA122" s="122">
        <f t="shared" si="3"/>
        <v>-5</v>
      </c>
      <c r="AB122" s="122">
        <f t="shared" si="4"/>
        <v>6</v>
      </c>
      <c r="AC122" s="123" t="str">
        <f t="shared" si="5"/>
        <v>6, -5</v>
      </c>
    </row>
    <row r="123" spans="1:29" x14ac:dyDescent="0.3">
      <c r="A123" s="60"/>
      <c r="B123" s="60"/>
      <c r="C123" s="61"/>
      <c r="Z123" s="121" cm="1">
        <f t="array" ref="Z123">INDEX(Spots!$I$2:$AC$22,-Paths!AA123+11,Paths!AB123+11)</f>
        <v>0</v>
      </c>
      <c r="AA123" s="122">
        <f t="shared" si="3"/>
        <v>-5</v>
      </c>
      <c r="AB123" s="122">
        <f t="shared" si="4"/>
        <v>7</v>
      </c>
      <c r="AC123" s="123" t="str">
        <f t="shared" si="5"/>
        <v>7, -5</v>
      </c>
    </row>
    <row r="124" spans="1:29" x14ac:dyDescent="0.3">
      <c r="A124" s="71"/>
      <c r="B124" s="72"/>
      <c r="C124" s="72"/>
      <c r="Z124" s="121" cm="1">
        <f t="array" ref="Z124">INDEX(Spots!$I$2:$AC$22,-Paths!AA124+11,Paths!AB124+11)</f>
        <v>0</v>
      </c>
      <c r="AA124" s="122">
        <f t="shared" si="3"/>
        <v>-5</v>
      </c>
      <c r="AB124" s="122">
        <f t="shared" si="4"/>
        <v>8</v>
      </c>
      <c r="AC124" s="123" t="str">
        <f t="shared" si="5"/>
        <v>8, -5</v>
      </c>
    </row>
    <row r="125" spans="1:29" x14ac:dyDescent="0.3">
      <c r="A125" s="52"/>
      <c r="B125" s="52"/>
      <c r="C125" s="53"/>
      <c r="Z125" s="121" cm="1">
        <f t="array" ref="Z125">INDEX(Spots!$I$2:$AC$22,-Paths!AA125+11,Paths!AB125+11)</f>
        <v>0</v>
      </c>
      <c r="AA125" s="122">
        <f t="shared" si="3"/>
        <v>-5</v>
      </c>
      <c r="AB125" s="122">
        <f t="shared" si="4"/>
        <v>9</v>
      </c>
      <c r="AC125" s="123" t="str">
        <f t="shared" si="5"/>
        <v>9, -5</v>
      </c>
    </row>
    <row r="126" spans="1:29" x14ac:dyDescent="0.3">
      <c r="A126" s="60"/>
      <c r="B126" s="60"/>
      <c r="C126" s="61"/>
      <c r="Z126" s="121" cm="1">
        <f t="array" ref="Z126">INDEX(Spots!$I$2:$AC$22,-Paths!AA126+11,Paths!AB126+11)</f>
        <v>0</v>
      </c>
      <c r="AA126" s="122">
        <f t="shared" si="3"/>
        <v>-5</v>
      </c>
      <c r="AB126" s="122">
        <f t="shared" si="4"/>
        <v>10</v>
      </c>
      <c r="AC126" s="123" t="str">
        <f t="shared" si="5"/>
        <v>10, -5</v>
      </c>
    </row>
    <row r="127" spans="1:29" x14ac:dyDescent="0.3">
      <c r="A127" s="71"/>
      <c r="B127" s="72"/>
      <c r="C127" s="72"/>
      <c r="Z127" s="121" cm="1">
        <f t="array" ref="Z127">INDEX(Spots!$I$2:$AC$22,-Paths!AA127+11,Paths!AB127+11)</f>
        <v>0</v>
      </c>
      <c r="AA127" s="122">
        <f t="shared" si="3"/>
        <v>-4</v>
      </c>
      <c r="AB127" s="122">
        <f t="shared" si="4"/>
        <v>-10</v>
      </c>
      <c r="AC127" s="123" t="str">
        <f t="shared" si="5"/>
        <v>-10, -4</v>
      </c>
    </row>
    <row r="128" spans="1:29" x14ac:dyDescent="0.3">
      <c r="A128" s="52"/>
      <c r="B128" s="52"/>
      <c r="C128" s="53"/>
      <c r="Z128" s="121" cm="1">
        <f t="array" ref="Z128">INDEX(Spots!$I$2:$AC$22,-Paths!AA128+11,Paths!AB128+11)</f>
        <v>0</v>
      </c>
      <c r="AA128" s="122">
        <f t="shared" si="3"/>
        <v>-4</v>
      </c>
      <c r="AB128" s="122">
        <f t="shared" si="4"/>
        <v>-9</v>
      </c>
      <c r="AC128" s="123" t="str">
        <f t="shared" si="5"/>
        <v>-9, -4</v>
      </c>
    </row>
    <row r="129" spans="1:29" x14ac:dyDescent="0.3">
      <c r="A129" s="60"/>
      <c r="B129" s="60"/>
      <c r="C129" s="61"/>
      <c r="Z129" s="121" cm="1">
        <f t="array" ref="Z129">INDEX(Spots!$I$2:$AC$22,-Paths!AA129+11,Paths!AB129+11)</f>
        <v>0</v>
      </c>
      <c r="AA129" s="122">
        <f t="shared" ref="AA129:AA192" si="6">QUOTIENT(ROW(AB129)-1,21)-10</f>
        <v>-4</v>
      </c>
      <c r="AB129" s="122">
        <f t="shared" ref="AB129:AB192" si="7">MOD(ROW(AB129)-1,21)-10</f>
        <v>-8</v>
      </c>
      <c r="AC129" s="123" t="str">
        <f t="shared" si="5"/>
        <v>-8, -4</v>
      </c>
    </row>
    <row r="130" spans="1:29" x14ac:dyDescent="0.3">
      <c r="A130" s="71"/>
      <c r="B130" s="72"/>
      <c r="C130" s="72"/>
      <c r="Z130" s="121" cm="1">
        <f t="array" ref="Z130">INDEX(Spots!$I$2:$AC$22,-Paths!AA130+11,Paths!AB130+11)</f>
        <v>0</v>
      </c>
      <c r="AA130" s="122">
        <f t="shared" si="6"/>
        <v>-4</v>
      </c>
      <c r="AB130" s="122">
        <f t="shared" si="7"/>
        <v>-7</v>
      </c>
      <c r="AC130" s="123" t="str">
        <f t="shared" ref="AC130:AC193" si="8">AB130&amp;", "&amp;AA130</f>
        <v>-7, -4</v>
      </c>
    </row>
    <row r="131" spans="1:29" x14ac:dyDescent="0.3">
      <c r="A131" s="52"/>
      <c r="B131" s="52"/>
      <c r="C131" s="53"/>
      <c r="Z131" s="121" cm="1">
        <f t="array" ref="Z131">INDEX(Spots!$I$2:$AC$22,-Paths!AA131+11,Paths!AB131+11)</f>
        <v>0</v>
      </c>
      <c r="AA131" s="122">
        <f t="shared" si="6"/>
        <v>-4</v>
      </c>
      <c r="AB131" s="122">
        <f t="shared" si="7"/>
        <v>-6</v>
      </c>
      <c r="AC131" s="123" t="str">
        <f t="shared" si="8"/>
        <v>-6, -4</v>
      </c>
    </row>
    <row r="132" spans="1:29" x14ac:dyDescent="0.3">
      <c r="A132" s="60"/>
      <c r="B132" s="60"/>
      <c r="C132" s="61"/>
      <c r="Z132" s="121" cm="1">
        <f t="array" ref="Z132">INDEX(Spots!$I$2:$AC$22,-Paths!AA132+11,Paths!AB132+11)</f>
        <v>0</v>
      </c>
      <c r="AA132" s="122">
        <f t="shared" si="6"/>
        <v>-4</v>
      </c>
      <c r="AB132" s="122">
        <f t="shared" si="7"/>
        <v>-5</v>
      </c>
      <c r="AC132" s="123" t="str">
        <f t="shared" si="8"/>
        <v>-5, -4</v>
      </c>
    </row>
    <row r="133" spans="1:29" x14ac:dyDescent="0.3">
      <c r="A133" s="71"/>
      <c r="B133" s="72"/>
      <c r="C133" s="72"/>
      <c r="Z133" s="121" cm="1">
        <f t="array" ref="Z133">INDEX(Spots!$I$2:$AC$22,-Paths!AA133+11,Paths!AB133+11)</f>
        <v>0</v>
      </c>
      <c r="AA133" s="122">
        <f t="shared" si="6"/>
        <v>-4</v>
      </c>
      <c r="AB133" s="122">
        <f t="shared" si="7"/>
        <v>-4</v>
      </c>
      <c r="AC133" s="123" t="str">
        <f t="shared" si="8"/>
        <v>-4, -4</v>
      </c>
    </row>
    <row r="134" spans="1:29" x14ac:dyDescent="0.3">
      <c r="A134" s="52"/>
      <c r="B134" s="52"/>
      <c r="C134" s="53"/>
      <c r="Z134" s="121" cm="1">
        <f t="array" ref="Z134">INDEX(Spots!$I$2:$AC$22,-Paths!AA134+11,Paths!AB134+11)</f>
        <v>0</v>
      </c>
      <c r="AA134" s="122">
        <f t="shared" si="6"/>
        <v>-4</v>
      </c>
      <c r="AB134" s="122">
        <f t="shared" si="7"/>
        <v>-3</v>
      </c>
      <c r="AC134" s="123" t="str">
        <f t="shared" si="8"/>
        <v>-3, -4</v>
      </c>
    </row>
    <row r="135" spans="1:29" x14ac:dyDescent="0.3">
      <c r="A135" s="60"/>
      <c r="B135" s="60"/>
      <c r="C135" s="61"/>
      <c r="Z135" s="121" cm="1">
        <f t="array" ref="Z135">INDEX(Spots!$I$2:$AC$22,-Paths!AA135+11,Paths!AB135+11)</f>
        <v>0</v>
      </c>
      <c r="AA135" s="122">
        <f t="shared" si="6"/>
        <v>-4</v>
      </c>
      <c r="AB135" s="122">
        <f t="shared" si="7"/>
        <v>-2</v>
      </c>
      <c r="AC135" s="123" t="str">
        <f t="shared" si="8"/>
        <v>-2, -4</v>
      </c>
    </row>
    <row r="136" spans="1:29" x14ac:dyDescent="0.3">
      <c r="A136" s="71"/>
      <c r="B136" s="72"/>
      <c r="C136" s="72"/>
      <c r="Z136" s="121" cm="1">
        <f t="array" ref="Z136">INDEX(Spots!$I$2:$AC$22,-Paths!AA136+11,Paths!AB136+11)</f>
        <v>0</v>
      </c>
      <c r="AA136" s="122">
        <f t="shared" si="6"/>
        <v>-4</v>
      </c>
      <c r="AB136" s="122">
        <f t="shared" si="7"/>
        <v>-1</v>
      </c>
      <c r="AC136" s="123" t="str">
        <f t="shared" si="8"/>
        <v>-1, -4</v>
      </c>
    </row>
    <row r="137" spans="1:29" x14ac:dyDescent="0.3">
      <c r="A137" s="52"/>
      <c r="B137" s="52"/>
      <c r="C137" s="53"/>
      <c r="Z137" s="121" cm="1">
        <f t="array" ref="Z137">INDEX(Spots!$I$2:$AC$22,-Paths!AA137+11,Paths!AB137+11)</f>
        <v>0</v>
      </c>
      <c r="AA137" s="122">
        <f t="shared" si="6"/>
        <v>-4</v>
      </c>
      <c r="AB137" s="122">
        <f t="shared" si="7"/>
        <v>0</v>
      </c>
      <c r="AC137" s="123" t="str">
        <f t="shared" si="8"/>
        <v>0, -4</v>
      </c>
    </row>
    <row r="138" spans="1:29" x14ac:dyDescent="0.3">
      <c r="A138" s="60"/>
      <c r="B138" s="60"/>
      <c r="C138" s="61"/>
      <c r="Z138" s="121" cm="1">
        <f t="array" ref="Z138">INDEX(Spots!$I$2:$AC$22,-Paths!AA138+11,Paths!AB138+11)</f>
        <v>0</v>
      </c>
      <c r="AA138" s="122">
        <f t="shared" si="6"/>
        <v>-4</v>
      </c>
      <c r="AB138" s="122">
        <f t="shared" si="7"/>
        <v>1</v>
      </c>
      <c r="AC138" s="123" t="str">
        <f t="shared" si="8"/>
        <v>1, -4</v>
      </c>
    </row>
    <row r="139" spans="1:29" x14ac:dyDescent="0.3">
      <c r="A139" s="71"/>
      <c r="B139" s="72"/>
      <c r="C139" s="72"/>
      <c r="Z139" s="121" t="str" cm="1">
        <f t="array" ref="Z139">INDEX(Spots!$I$2:$AC$22,-Paths!AA139+11,Paths!AB139+11)</f>
        <v>Application4</v>
      </c>
      <c r="AA139" s="122">
        <f t="shared" si="6"/>
        <v>-4</v>
      </c>
      <c r="AB139" s="122">
        <f t="shared" si="7"/>
        <v>2</v>
      </c>
      <c r="AC139" s="123" t="str">
        <f t="shared" si="8"/>
        <v>2, -4</v>
      </c>
    </row>
    <row r="140" spans="1:29" x14ac:dyDescent="0.3">
      <c r="A140" s="52"/>
      <c r="B140" s="52"/>
      <c r="C140" s="53"/>
      <c r="Z140" s="121" cm="1">
        <f t="array" ref="Z140">INDEX(Spots!$I$2:$AC$22,-Paths!AA140+11,Paths!AB140+11)</f>
        <v>0</v>
      </c>
      <c r="AA140" s="122">
        <f t="shared" si="6"/>
        <v>-4</v>
      </c>
      <c r="AB140" s="122">
        <f t="shared" si="7"/>
        <v>3</v>
      </c>
      <c r="AC140" s="123" t="str">
        <f t="shared" si="8"/>
        <v>3, -4</v>
      </c>
    </row>
    <row r="141" spans="1:29" x14ac:dyDescent="0.3">
      <c r="A141" s="60"/>
      <c r="B141" s="60"/>
      <c r="C141" s="61"/>
      <c r="Z141" s="121" cm="1">
        <f t="array" ref="Z141">INDEX(Spots!$I$2:$AC$22,-Paths!AA141+11,Paths!AB141+11)</f>
        <v>0</v>
      </c>
      <c r="AA141" s="122">
        <f t="shared" si="6"/>
        <v>-4</v>
      </c>
      <c r="AB141" s="122">
        <f t="shared" si="7"/>
        <v>4</v>
      </c>
      <c r="AC141" s="123" t="str">
        <f t="shared" si="8"/>
        <v>4, -4</v>
      </c>
    </row>
    <row r="142" spans="1:29" x14ac:dyDescent="0.3">
      <c r="A142" s="71"/>
      <c r="B142" s="72"/>
      <c r="C142" s="72"/>
      <c r="Z142" s="121" cm="1">
        <f t="array" ref="Z142">INDEX(Spots!$I$2:$AC$22,-Paths!AA142+11,Paths!AB142+11)</f>
        <v>0</v>
      </c>
      <c r="AA142" s="122">
        <f t="shared" si="6"/>
        <v>-4</v>
      </c>
      <c r="AB142" s="122">
        <f t="shared" si="7"/>
        <v>5</v>
      </c>
      <c r="AC142" s="123" t="str">
        <f t="shared" si="8"/>
        <v>5, -4</v>
      </c>
    </row>
    <row r="143" spans="1:29" x14ac:dyDescent="0.3">
      <c r="A143" s="52"/>
      <c r="B143" s="52"/>
      <c r="C143" s="53"/>
      <c r="Z143" s="121" cm="1">
        <f t="array" ref="Z143">INDEX(Spots!$I$2:$AC$22,-Paths!AA143+11,Paths!AB143+11)</f>
        <v>0</v>
      </c>
      <c r="AA143" s="122">
        <f t="shared" si="6"/>
        <v>-4</v>
      </c>
      <c r="AB143" s="122">
        <f t="shared" si="7"/>
        <v>6</v>
      </c>
      <c r="AC143" s="123" t="str">
        <f t="shared" si="8"/>
        <v>6, -4</v>
      </c>
    </row>
    <row r="144" spans="1:29" x14ac:dyDescent="0.3">
      <c r="A144" s="60"/>
      <c r="B144" s="60"/>
      <c r="C144" s="61"/>
      <c r="Z144" s="121" cm="1">
        <f t="array" ref="Z144">INDEX(Spots!$I$2:$AC$22,-Paths!AA144+11,Paths!AB144+11)</f>
        <v>0</v>
      </c>
      <c r="AA144" s="122">
        <f t="shared" si="6"/>
        <v>-4</v>
      </c>
      <c r="AB144" s="122">
        <f t="shared" si="7"/>
        <v>7</v>
      </c>
      <c r="AC144" s="123" t="str">
        <f t="shared" si="8"/>
        <v>7, -4</v>
      </c>
    </row>
    <row r="145" spans="1:29" x14ac:dyDescent="0.3">
      <c r="A145" s="71"/>
      <c r="B145" s="72"/>
      <c r="C145" s="72"/>
      <c r="Z145" s="121" cm="1">
        <f t="array" ref="Z145">INDEX(Spots!$I$2:$AC$22,-Paths!AA145+11,Paths!AB145+11)</f>
        <v>0</v>
      </c>
      <c r="AA145" s="122">
        <f t="shared" si="6"/>
        <v>-4</v>
      </c>
      <c r="AB145" s="122">
        <f t="shared" si="7"/>
        <v>8</v>
      </c>
      <c r="AC145" s="123" t="str">
        <f t="shared" si="8"/>
        <v>8, -4</v>
      </c>
    </row>
    <row r="146" spans="1:29" x14ac:dyDescent="0.3">
      <c r="A146" s="52"/>
      <c r="B146" s="52"/>
      <c r="C146" s="53"/>
      <c r="Z146" s="121" cm="1">
        <f t="array" ref="Z146">INDEX(Spots!$I$2:$AC$22,-Paths!AA146+11,Paths!AB146+11)</f>
        <v>0</v>
      </c>
      <c r="AA146" s="122">
        <f t="shared" si="6"/>
        <v>-4</v>
      </c>
      <c r="AB146" s="122">
        <f t="shared" si="7"/>
        <v>9</v>
      </c>
      <c r="AC146" s="123" t="str">
        <f t="shared" si="8"/>
        <v>9, -4</v>
      </c>
    </row>
    <row r="147" spans="1:29" x14ac:dyDescent="0.3">
      <c r="A147" s="60"/>
      <c r="B147" s="60"/>
      <c r="C147" s="61"/>
      <c r="Z147" s="121" cm="1">
        <f t="array" ref="Z147">INDEX(Spots!$I$2:$AC$22,-Paths!AA147+11,Paths!AB147+11)</f>
        <v>0</v>
      </c>
      <c r="AA147" s="122">
        <f t="shared" si="6"/>
        <v>-4</v>
      </c>
      <c r="AB147" s="122">
        <f t="shared" si="7"/>
        <v>10</v>
      </c>
      <c r="AC147" s="123" t="str">
        <f t="shared" si="8"/>
        <v>10, -4</v>
      </c>
    </row>
    <row r="148" spans="1:29" x14ac:dyDescent="0.3">
      <c r="A148" s="71"/>
      <c r="B148" s="72"/>
      <c r="C148" s="72"/>
      <c r="Z148" s="121" cm="1">
        <f t="array" ref="Z148">INDEX(Spots!$I$2:$AC$22,-Paths!AA148+11,Paths!AB148+11)</f>
        <v>0</v>
      </c>
      <c r="AA148" s="122">
        <f t="shared" si="6"/>
        <v>-3</v>
      </c>
      <c r="AB148" s="122">
        <f t="shared" si="7"/>
        <v>-10</v>
      </c>
      <c r="AC148" s="123" t="str">
        <f t="shared" si="8"/>
        <v>-10, -3</v>
      </c>
    </row>
    <row r="149" spans="1:29" x14ac:dyDescent="0.3">
      <c r="A149" s="52"/>
      <c r="B149" s="52"/>
      <c r="C149" s="53"/>
      <c r="Z149" s="121" cm="1">
        <f t="array" ref="Z149">INDEX(Spots!$I$2:$AC$22,-Paths!AA149+11,Paths!AB149+11)</f>
        <v>0</v>
      </c>
      <c r="AA149" s="122">
        <f t="shared" si="6"/>
        <v>-3</v>
      </c>
      <c r="AB149" s="122">
        <f t="shared" si="7"/>
        <v>-9</v>
      </c>
      <c r="AC149" s="123" t="str">
        <f t="shared" si="8"/>
        <v>-9, -3</v>
      </c>
    </row>
    <row r="150" spans="1:29" x14ac:dyDescent="0.3">
      <c r="A150" s="60"/>
      <c r="B150" s="60"/>
      <c r="C150" s="61"/>
      <c r="Z150" s="121" cm="1">
        <f t="array" ref="Z150">INDEX(Spots!$I$2:$AC$22,-Paths!AA150+11,Paths!AB150+11)</f>
        <v>0</v>
      </c>
      <c r="AA150" s="122">
        <f t="shared" si="6"/>
        <v>-3</v>
      </c>
      <c r="AB150" s="122">
        <f t="shared" si="7"/>
        <v>-8</v>
      </c>
      <c r="AC150" s="123" t="str">
        <f t="shared" si="8"/>
        <v>-8, -3</v>
      </c>
    </row>
    <row r="151" spans="1:29" x14ac:dyDescent="0.3">
      <c r="A151" s="71"/>
      <c r="B151" s="72"/>
      <c r="C151" s="72"/>
      <c r="Z151" s="121" cm="1">
        <f t="array" ref="Z151">INDEX(Spots!$I$2:$AC$22,-Paths!AA151+11,Paths!AB151+11)</f>
        <v>0</v>
      </c>
      <c r="AA151" s="122">
        <f t="shared" si="6"/>
        <v>-3</v>
      </c>
      <c r="AB151" s="122">
        <f t="shared" si="7"/>
        <v>-7</v>
      </c>
      <c r="AC151" s="123" t="str">
        <f t="shared" si="8"/>
        <v>-7, -3</v>
      </c>
    </row>
    <row r="152" spans="1:29" x14ac:dyDescent="0.3">
      <c r="A152" s="52"/>
      <c r="B152" s="52"/>
      <c r="C152" s="53"/>
      <c r="Z152" s="121" cm="1">
        <f t="array" ref="Z152">INDEX(Spots!$I$2:$AC$22,-Paths!AA152+11,Paths!AB152+11)</f>
        <v>0</v>
      </c>
      <c r="AA152" s="122">
        <f t="shared" si="6"/>
        <v>-3</v>
      </c>
      <c r="AB152" s="122">
        <f t="shared" si="7"/>
        <v>-6</v>
      </c>
      <c r="AC152" s="123" t="str">
        <f t="shared" si="8"/>
        <v>-6, -3</v>
      </c>
    </row>
    <row r="153" spans="1:29" x14ac:dyDescent="0.3">
      <c r="A153" s="60"/>
      <c r="B153" s="60"/>
      <c r="C153" s="61"/>
      <c r="Z153" s="121" cm="1">
        <f t="array" ref="Z153">INDEX(Spots!$I$2:$AC$22,-Paths!AA153+11,Paths!AB153+11)</f>
        <v>0</v>
      </c>
      <c r="AA153" s="122">
        <f t="shared" si="6"/>
        <v>-3</v>
      </c>
      <c r="AB153" s="122">
        <f t="shared" si="7"/>
        <v>-5</v>
      </c>
      <c r="AC153" s="123" t="str">
        <f t="shared" si="8"/>
        <v>-5, -3</v>
      </c>
    </row>
    <row r="154" spans="1:29" x14ac:dyDescent="0.3">
      <c r="A154" s="71"/>
      <c r="B154" s="72"/>
      <c r="C154" s="72"/>
      <c r="Z154" s="121" cm="1">
        <f t="array" ref="Z154">INDEX(Spots!$I$2:$AC$22,-Paths!AA154+11,Paths!AB154+11)</f>
        <v>0</v>
      </c>
      <c r="AA154" s="122">
        <f t="shared" si="6"/>
        <v>-3</v>
      </c>
      <c r="AB154" s="122">
        <f t="shared" si="7"/>
        <v>-4</v>
      </c>
      <c r="AC154" s="123" t="str">
        <f t="shared" si="8"/>
        <v>-4, -3</v>
      </c>
    </row>
    <row r="155" spans="1:29" x14ac:dyDescent="0.3">
      <c r="A155" s="52"/>
      <c r="B155" s="52"/>
      <c r="C155" s="53"/>
      <c r="Z155" s="121" cm="1">
        <f t="array" ref="Z155">INDEX(Spots!$I$2:$AC$22,-Paths!AA155+11,Paths!AB155+11)</f>
        <v>0</v>
      </c>
      <c r="AA155" s="122">
        <f t="shared" si="6"/>
        <v>-3</v>
      </c>
      <c r="AB155" s="122">
        <f t="shared" si="7"/>
        <v>-3</v>
      </c>
      <c r="AC155" s="123" t="str">
        <f t="shared" si="8"/>
        <v>-3, -3</v>
      </c>
    </row>
    <row r="156" spans="1:29" x14ac:dyDescent="0.3">
      <c r="A156" s="60"/>
      <c r="B156" s="60"/>
      <c r="C156" s="61"/>
      <c r="Z156" s="121" cm="1">
        <f t="array" ref="Z156">INDEX(Spots!$I$2:$AC$22,-Paths!AA156+11,Paths!AB156+11)</f>
        <v>0</v>
      </c>
      <c r="AA156" s="122">
        <f t="shared" si="6"/>
        <v>-3</v>
      </c>
      <c r="AB156" s="122">
        <f t="shared" si="7"/>
        <v>-2</v>
      </c>
      <c r="AC156" s="123" t="str">
        <f t="shared" si="8"/>
        <v>-2, -3</v>
      </c>
    </row>
    <row r="157" spans="1:29" x14ac:dyDescent="0.3">
      <c r="A157" s="71"/>
      <c r="B157" s="72"/>
      <c r="C157" s="72"/>
      <c r="Z157" s="121" cm="1">
        <f t="array" ref="Z157">INDEX(Spots!$I$2:$AC$22,-Paths!AA157+11,Paths!AB157+11)</f>
        <v>0</v>
      </c>
      <c r="AA157" s="122">
        <f t="shared" si="6"/>
        <v>-3</v>
      </c>
      <c r="AB157" s="122">
        <f t="shared" si="7"/>
        <v>-1</v>
      </c>
      <c r="AC157" s="123" t="str">
        <f t="shared" si="8"/>
        <v>-1, -3</v>
      </c>
    </row>
    <row r="158" spans="1:29" x14ac:dyDescent="0.3">
      <c r="A158" s="52"/>
      <c r="B158" s="52"/>
      <c r="C158" s="53"/>
      <c r="Z158" s="121" cm="1">
        <f t="array" ref="Z158">INDEX(Spots!$I$2:$AC$22,-Paths!AA158+11,Paths!AB158+11)</f>
        <v>0</v>
      </c>
      <c r="AA158" s="122">
        <f t="shared" si="6"/>
        <v>-3</v>
      </c>
      <c r="AB158" s="122">
        <f t="shared" si="7"/>
        <v>0</v>
      </c>
      <c r="AC158" s="123" t="str">
        <f t="shared" si="8"/>
        <v>0, -3</v>
      </c>
    </row>
    <row r="159" spans="1:29" x14ac:dyDescent="0.3">
      <c r="A159" s="60"/>
      <c r="B159" s="60"/>
      <c r="C159" s="61"/>
      <c r="Z159" s="121" cm="1">
        <f t="array" ref="Z159">INDEX(Spots!$I$2:$AC$22,-Paths!AA159+11,Paths!AB159+11)</f>
        <v>0</v>
      </c>
      <c r="AA159" s="122">
        <f t="shared" si="6"/>
        <v>-3</v>
      </c>
      <c r="AB159" s="122">
        <f t="shared" si="7"/>
        <v>1</v>
      </c>
      <c r="AC159" s="123" t="str">
        <f t="shared" si="8"/>
        <v>1, -3</v>
      </c>
    </row>
    <row r="160" spans="1:29" x14ac:dyDescent="0.3">
      <c r="A160" s="71"/>
      <c r="B160" s="72"/>
      <c r="C160" s="72"/>
      <c r="Z160" s="121" t="str" cm="1">
        <f t="array" ref="Z160">INDEX(Spots!$I$2:$AC$22,-Paths!AA160+11,Paths!AB160+11)</f>
        <v>Application3</v>
      </c>
      <c r="AA160" s="122">
        <f t="shared" si="6"/>
        <v>-3</v>
      </c>
      <c r="AB160" s="122">
        <f t="shared" si="7"/>
        <v>2</v>
      </c>
      <c r="AC160" s="123" t="str">
        <f t="shared" si="8"/>
        <v>2, -3</v>
      </c>
    </row>
    <row r="161" spans="1:29" x14ac:dyDescent="0.3">
      <c r="A161" s="52"/>
      <c r="B161" s="52"/>
      <c r="C161" s="53"/>
      <c r="Z161" s="121" cm="1">
        <f t="array" ref="Z161">INDEX(Spots!$I$2:$AC$22,-Paths!AA161+11,Paths!AB161+11)</f>
        <v>0</v>
      </c>
      <c r="AA161" s="122">
        <f t="shared" si="6"/>
        <v>-3</v>
      </c>
      <c r="AB161" s="122">
        <f t="shared" si="7"/>
        <v>3</v>
      </c>
      <c r="AC161" s="123" t="str">
        <f t="shared" si="8"/>
        <v>3, -3</v>
      </c>
    </row>
    <row r="162" spans="1:29" x14ac:dyDescent="0.3">
      <c r="A162" s="60"/>
      <c r="B162" s="60"/>
      <c r="C162" s="61"/>
      <c r="Z162" s="121" cm="1">
        <f t="array" ref="Z162">INDEX(Spots!$I$2:$AC$22,-Paths!AA162+11,Paths!AB162+11)</f>
        <v>0</v>
      </c>
      <c r="AA162" s="122">
        <f t="shared" si="6"/>
        <v>-3</v>
      </c>
      <c r="AB162" s="122">
        <f t="shared" si="7"/>
        <v>4</v>
      </c>
      <c r="AC162" s="123" t="str">
        <f t="shared" si="8"/>
        <v>4, -3</v>
      </c>
    </row>
    <row r="163" spans="1:29" x14ac:dyDescent="0.3">
      <c r="A163" s="71"/>
      <c r="B163" s="72"/>
      <c r="C163" s="72"/>
      <c r="Z163" s="121" cm="1">
        <f t="array" ref="Z163">INDEX(Spots!$I$2:$AC$22,-Paths!AA163+11,Paths!AB163+11)</f>
        <v>0</v>
      </c>
      <c r="AA163" s="122">
        <f t="shared" si="6"/>
        <v>-3</v>
      </c>
      <c r="AB163" s="122">
        <f t="shared" si="7"/>
        <v>5</v>
      </c>
      <c r="AC163" s="123" t="str">
        <f t="shared" si="8"/>
        <v>5, -3</v>
      </c>
    </row>
    <row r="164" spans="1:29" x14ac:dyDescent="0.3">
      <c r="A164" s="52"/>
      <c r="B164" s="52"/>
      <c r="C164" s="53"/>
      <c r="Z164" s="121" cm="1">
        <f t="array" ref="Z164">INDEX(Spots!$I$2:$AC$22,-Paths!AA164+11,Paths!AB164+11)</f>
        <v>0</v>
      </c>
      <c r="AA164" s="122">
        <f t="shared" si="6"/>
        <v>-3</v>
      </c>
      <c r="AB164" s="122">
        <f t="shared" si="7"/>
        <v>6</v>
      </c>
      <c r="AC164" s="123" t="str">
        <f t="shared" si="8"/>
        <v>6, -3</v>
      </c>
    </row>
    <row r="165" spans="1:29" x14ac:dyDescent="0.3">
      <c r="A165" s="60"/>
      <c r="B165" s="60"/>
      <c r="C165" s="61"/>
      <c r="Z165" s="121" cm="1">
        <f t="array" ref="Z165">INDEX(Spots!$I$2:$AC$22,-Paths!AA165+11,Paths!AB165+11)</f>
        <v>0</v>
      </c>
      <c r="AA165" s="122">
        <f t="shared" si="6"/>
        <v>-3</v>
      </c>
      <c r="AB165" s="122">
        <f t="shared" si="7"/>
        <v>7</v>
      </c>
      <c r="AC165" s="123" t="str">
        <f t="shared" si="8"/>
        <v>7, -3</v>
      </c>
    </row>
    <row r="166" spans="1:29" x14ac:dyDescent="0.3">
      <c r="A166" s="71"/>
      <c r="B166" s="72"/>
      <c r="C166" s="72"/>
      <c r="Z166" s="121" cm="1">
        <f t="array" ref="Z166">INDEX(Spots!$I$2:$AC$22,-Paths!AA166+11,Paths!AB166+11)</f>
        <v>0</v>
      </c>
      <c r="AA166" s="122">
        <f t="shared" si="6"/>
        <v>-3</v>
      </c>
      <c r="AB166" s="122">
        <f t="shared" si="7"/>
        <v>8</v>
      </c>
      <c r="AC166" s="123" t="str">
        <f t="shared" si="8"/>
        <v>8, -3</v>
      </c>
    </row>
    <row r="167" spans="1:29" x14ac:dyDescent="0.3">
      <c r="A167" s="52"/>
      <c r="B167" s="52"/>
      <c r="C167" s="53"/>
      <c r="Z167" s="121" cm="1">
        <f t="array" ref="Z167">INDEX(Spots!$I$2:$AC$22,-Paths!AA167+11,Paths!AB167+11)</f>
        <v>0</v>
      </c>
      <c r="AA167" s="122">
        <f t="shared" si="6"/>
        <v>-3</v>
      </c>
      <c r="AB167" s="122">
        <f t="shared" si="7"/>
        <v>9</v>
      </c>
      <c r="AC167" s="123" t="str">
        <f t="shared" si="8"/>
        <v>9, -3</v>
      </c>
    </row>
    <row r="168" spans="1:29" x14ac:dyDescent="0.3">
      <c r="A168" s="60"/>
      <c r="B168" s="60"/>
      <c r="C168" s="61"/>
      <c r="Z168" s="121" cm="1">
        <f t="array" ref="Z168">INDEX(Spots!$I$2:$AC$22,-Paths!AA168+11,Paths!AB168+11)</f>
        <v>0</v>
      </c>
      <c r="AA168" s="122">
        <f t="shared" si="6"/>
        <v>-3</v>
      </c>
      <c r="AB168" s="122">
        <f t="shared" si="7"/>
        <v>10</v>
      </c>
      <c r="AC168" s="123" t="str">
        <f t="shared" si="8"/>
        <v>10, -3</v>
      </c>
    </row>
    <row r="169" spans="1:29" x14ac:dyDescent="0.3">
      <c r="A169" s="71"/>
      <c r="B169" s="72"/>
      <c r="C169" s="72"/>
      <c r="Z169" s="121" cm="1">
        <f t="array" ref="Z169">INDEX(Spots!$I$2:$AC$22,-Paths!AA169+11,Paths!AB169+11)</f>
        <v>0</v>
      </c>
      <c r="AA169" s="122">
        <f t="shared" si="6"/>
        <v>-2</v>
      </c>
      <c r="AB169" s="122">
        <f t="shared" si="7"/>
        <v>-10</v>
      </c>
      <c r="AC169" s="123" t="str">
        <f t="shared" si="8"/>
        <v>-10, -2</v>
      </c>
    </row>
    <row r="170" spans="1:29" x14ac:dyDescent="0.3">
      <c r="A170" s="52"/>
      <c r="B170" s="52"/>
      <c r="C170" s="53"/>
      <c r="Z170" s="121" cm="1">
        <f t="array" ref="Z170">INDEX(Spots!$I$2:$AC$22,-Paths!AA170+11,Paths!AB170+11)</f>
        <v>0</v>
      </c>
      <c r="AA170" s="122">
        <f t="shared" si="6"/>
        <v>-2</v>
      </c>
      <c r="AB170" s="122">
        <f t="shared" si="7"/>
        <v>-9</v>
      </c>
      <c r="AC170" s="123" t="str">
        <f t="shared" si="8"/>
        <v>-9, -2</v>
      </c>
    </row>
    <row r="171" spans="1:29" x14ac:dyDescent="0.3">
      <c r="A171" s="60"/>
      <c r="B171" s="60"/>
      <c r="C171" s="61"/>
      <c r="Z171" s="121" cm="1">
        <f t="array" ref="Z171">INDEX(Spots!$I$2:$AC$22,-Paths!AA171+11,Paths!AB171+11)</f>
        <v>0</v>
      </c>
      <c r="AA171" s="122">
        <f t="shared" si="6"/>
        <v>-2</v>
      </c>
      <c r="AB171" s="122">
        <f t="shared" si="7"/>
        <v>-8</v>
      </c>
      <c r="AC171" s="123" t="str">
        <f t="shared" si="8"/>
        <v>-8, -2</v>
      </c>
    </row>
    <row r="172" spans="1:29" x14ac:dyDescent="0.3">
      <c r="A172" s="71"/>
      <c r="B172" s="72"/>
      <c r="C172" s="72"/>
      <c r="Z172" s="121" cm="1">
        <f t="array" ref="Z172">INDEX(Spots!$I$2:$AC$22,-Paths!AA172+11,Paths!AB172+11)</f>
        <v>0</v>
      </c>
      <c r="AA172" s="122">
        <f t="shared" si="6"/>
        <v>-2</v>
      </c>
      <c r="AB172" s="122">
        <f t="shared" si="7"/>
        <v>-7</v>
      </c>
      <c r="AC172" s="123" t="str">
        <f t="shared" si="8"/>
        <v>-7, -2</v>
      </c>
    </row>
    <row r="173" spans="1:29" x14ac:dyDescent="0.3">
      <c r="A173" s="52"/>
      <c r="B173" s="52"/>
      <c r="C173" s="53"/>
      <c r="Z173" s="121" cm="1">
        <f t="array" ref="Z173">INDEX(Spots!$I$2:$AC$22,-Paths!AA173+11,Paths!AB173+11)</f>
        <v>0</v>
      </c>
      <c r="AA173" s="122">
        <f t="shared" si="6"/>
        <v>-2</v>
      </c>
      <c r="AB173" s="122">
        <f t="shared" si="7"/>
        <v>-6</v>
      </c>
      <c r="AC173" s="123" t="str">
        <f t="shared" si="8"/>
        <v>-6, -2</v>
      </c>
    </row>
    <row r="174" spans="1:29" x14ac:dyDescent="0.3">
      <c r="A174" s="60"/>
      <c r="B174" s="60"/>
      <c r="C174" s="61"/>
      <c r="Z174" s="121" cm="1">
        <f t="array" ref="Z174">INDEX(Spots!$I$2:$AC$22,-Paths!AA174+11,Paths!AB174+11)</f>
        <v>0</v>
      </c>
      <c r="AA174" s="122">
        <f t="shared" si="6"/>
        <v>-2</v>
      </c>
      <c r="AB174" s="122">
        <f t="shared" si="7"/>
        <v>-5</v>
      </c>
      <c r="AC174" s="123" t="str">
        <f t="shared" si="8"/>
        <v>-5, -2</v>
      </c>
    </row>
    <row r="175" spans="1:29" x14ac:dyDescent="0.3">
      <c r="A175" s="71"/>
      <c r="B175" s="72"/>
      <c r="C175" s="72"/>
      <c r="Z175" s="121" cm="1">
        <f t="array" ref="Z175">INDEX(Spots!$I$2:$AC$22,-Paths!AA175+11,Paths!AB175+11)</f>
        <v>0</v>
      </c>
      <c r="AA175" s="122">
        <f t="shared" si="6"/>
        <v>-2</v>
      </c>
      <c r="AB175" s="122">
        <f t="shared" si="7"/>
        <v>-4</v>
      </c>
      <c r="AC175" s="123" t="str">
        <f t="shared" si="8"/>
        <v>-4, -2</v>
      </c>
    </row>
    <row r="176" spans="1:29" x14ac:dyDescent="0.3">
      <c r="A176" s="52"/>
      <c r="B176" s="52"/>
      <c r="C176" s="53"/>
      <c r="Z176" s="121" cm="1">
        <f t="array" ref="Z176">INDEX(Spots!$I$2:$AC$22,-Paths!AA176+11,Paths!AB176+11)</f>
        <v>0</v>
      </c>
      <c r="AA176" s="122">
        <f t="shared" si="6"/>
        <v>-2</v>
      </c>
      <c r="AB176" s="122">
        <f t="shared" si="7"/>
        <v>-3</v>
      </c>
      <c r="AC176" s="123" t="str">
        <f t="shared" si="8"/>
        <v>-3, -2</v>
      </c>
    </row>
    <row r="177" spans="1:29" x14ac:dyDescent="0.3">
      <c r="A177" s="60"/>
      <c r="B177" s="60"/>
      <c r="C177" s="61"/>
      <c r="Z177" s="121" cm="1">
        <f t="array" ref="Z177">INDEX(Spots!$I$2:$AC$22,-Paths!AA177+11,Paths!AB177+11)</f>
        <v>0</v>
      </c>
      <c r="AA177" s="122">
        <f t="shared" si="6"/>
        <v>-2</v>
      </c>
      <c r="AB177" s="122">
        <f t="shared" si="7"/>
        <v>-2</v>
      </c>
      <c r="AC177" s="123" t="str">
        <f t="shared" si="8"/>
        <v>-2, -2</v>
      </c>
    </row>
    <row r="178" spans="1:29" x14ac:dyDescent="0.3">
      <c r="A178" s="71"/>
      <c r="B178" s="72"/>
      <c r="C178" s="72"/>
      <c r="Z178" s="121" cm="1">
        <f t="array" ref="Z178">INDEX(Spots!$I$2:$AC$22,-Paths!AA178+11,Paths!AB178+11)</f>
        <v>0</v>
      </c>
      <c r="AA178" s="122">
        <f t="shared" si="6"/>
        <v>-2</v>
      </c>
      <c r="AB178" s="122">
        <f t="shared" si="7"/>
        <v>-1</v>
      </c>
      <c r="AC178" s="123" t="str">
        <f t="shared" si="8"/>
        <v>-1, -2</v>
      </c>
    </row>
    <row r="179" spans="1:29" x14ac:dyDescent="0.3">
      <c r="A179" s="52"/>
      <c r="B179" s="52"/>
      <c r="C179" s="53"/>
      <c r="Z179" s="121" cm="1">
        <f t="array" ref="Z179">INDEX(Spots!$I$2:$AC$22,-Paths!AA179+11,Paths!AB179+11)</f>
        <v>0</v>
      </c>
      <c r="AA179" s="122">
        <f t="shared" si="6"/>
        <v>-2</v>
      </c>
      <c r="AB179" s="122">
        <f t="shared" si="7"/>
        <v>0</v>
      </c>
      <c r="AC179" s="123" t="str">
        <f t="shared" si="8"/>
        <v>0, -2</v>
      </c>
    </row>
    <row r="180" spans="1:29" x14ac:dyDescent="0.3">
      <c r="A180" s="60"/>
      <c r="B180" s="60"/>
      <c r="C180" s="61"/>
      <c r="Z180" s="121" cm="1">
        <f t="array" ref="Z180">INDEX(Spots!$I$2:$AC$22,-Paths!AA180+11,Paths!AB180+11)</f>
        <v>0</v>
      </c>
      <c r="AA180" s="122">
        <f t="shared" si="6"/>
        <v>-2</v>
      </c>
      <c r="AB180" s="122">
        <f t="shared" si="7"/>
        <v>1</v>
      </c>
      <c r="AC180" s="123" t="str">
        <f t="shared" si="8"/>
        <v>1, -2</v>
      </c>
    </row>
    <row r="181" spans="1:29" x14ac:dyDescent="0.3">
      <c r="A181" s="71"/>
      <c r="B181" s="72"/>
      <c r="C181" s="72"/>
      <c r="Z181" s="121" t="str" cm="1">
        <f t="array" ref="Z181">INDEX(Spots!$I$2:$AC$22,-Paths!AA181+11,Paths!AB181+11)</f>
        <v>Application2</v>
      </c>
      <c r="AA181" s="122">
        <f t="shared" si="6"/>
        <v>-2</v>
      </c>
      <c r="AB181" s="122">
        <f t="shared" si="7"/>
        <v>2</v>
      </c>
      <c r="AC181" s="123" t="str">
        <f t="shared" si="8"/>
        <v>2, -2</v>
      </c>
    </row>
    <row r="182" spans="1:29" x14ac:dyDescent="0.3">
      <c r="A182" s="52"/>
      <c r="B182" s="52"/>
      <c r="C182" s="53"/>
      <c r="Z182" s="121" cm="1">
        <f t="array" ref="Z182">INDEX(Spots!$I$2:$AC$22,-Paths!AA182+11,Paths!AB182+11)</f>
        <v>0</v>
      </c>
      <c r="AA182" s="122">
        <f t="shared" si="6"/>
        <v>-2</v>
      </c>
      <c r="AB182" s="122">
        <f t="shared" si="7"/>
        <v>3</v>
      </c>
      <c r="AC182" s="123" t="str">
        <f t="shared" si="8"/>
        <v>3, -2</v>
      </c>
    </row>
    <row r="183" spans="1:29" x14ac:dyDescent="0.3">
      <c r="A183" s="60"/>
      <c r="B183" s="60"/>
      <c r="C183" s="61"/>
      <c r="Z183" s="121" cm="1">
        <f t="array" ref="Z183">INDEX(Spots!$I$2:$AC$22,-Paths!AA183+11,Paths!AB183+11)</f>
        <v>0</v>
      </c>
      <c r="AA183" s="122">
        <f t="shared" si="6"/>
        <v>-2</v>
      </c>
      <c r="AB183" s="122">
        <f t="shared" si="7"/>
        <v>4</v>
      </c>
      <c r="AC183" s="123" t="str">
        <f t="shared" si="8"/>
        <v>4, -2</v>
      </c>
    </row>
    <row r="184" spans="1:29" x14ac:dyDescent="0.3">
      <c r="A184" s="71"/>
      <c r="B184" s="72"/>
      <c r="C184" s="72"/>
      <c r="Z184" s="121" cm="1">
        <f t="array" ref="Z184">INDEX(Spots!$I$2:$AC$22,-Paths!AA184+11,Paths!AB184+11)</f>
        <v>0</v>
      </c>
      <c r="AA184" s="122">
        <f t="shared" si="6"/>
        <v>-2</v>
      </c>
      <c r="AB184" s="122">
        <f t="shared" si="7"/>
        <v>5</v>
      </c>
      <c r="AC184" s="123" t="str">
        <f t="shared" si="8"/>
        <v>5, -2</v>
      </c>
    </row>
    <row r="185" spans="1:29" x14ac:dyDescent="0.3">
      <c r="A185" s="52"/>
      <c r="B185" s="52"/>
      <c r="C185" s="53"/>
      <c r="Z185" s="121" cm="1">
        <f t="array" ref="Z185">INDEX(Spots!$I$2:$AC$22,-Paths!AA185+11,Paths!AB185+11)</f>
        <v>0</v>
      </c>
      <c r="AA185" s="122">
        <f t="shared" si="6"/>
        <v>-2</v>
      </c>
      <c r="AB185" s="122">
        <f t="shared" si="7"/>
        <v>6</v>
      </c>
      <c r="AC185" s="123" t="str">
        <f t="shared" si="8"/>
        <v>6, -2</v>
      </c>
    </row>
    <row r="186" spans="1:29" x14ac:dyDescent="0.3">
      <c r="A186" s="60"/>
      <c r="B186" s="60"/>
      <c r="C186" s="61"/>
      <c r="Z186" s="121" cm="1">
        <f t="array" ref="Z186">INDEX(Spots!$I$2:$AC$22,-Paths!AA186+11,Paths!AB186+11)</f>
        <v>0</v>
      </c>
      <c r="AA186" s="122">
        <f t="shared" si="6"/>
        <v>-2</v>
      </c>
      <c r="AB186" s="122">
        <f t="shared" si="7"/>
        <v>7</v>
      </c>
      <c r="AC186" s="123" t="str">
        <f t="shared" si="8"/>
        <v>7, -2</v>
      </c>
    </row>
    <row r="187" spans="1:29" x14ac:dyDescent="0.3">
      <c r="A187" s="71"/>
      <c r="B187" s="72"/>
      <c r="C187" s="72"/>
      <c r="Z187" s="121" cm="1">
        <f t="array" ref="Z187">INDEX(Spots!$I$2:$AC$22,-Paths!AA187+11,Paths!AB187+11)</f>
        <v>0</v>
      </c>
      <c r="AA187" s="122">
        <f t="shared" si="6"/>
        <v>-2</v>
      </c>
      <c r="AB187" s="122">
        <f t="shared" si="7"/>
        <v>8</v>
      </c>
      <c r="AC187" s="123" t="str">
        <f t="shared" si="8"/>
        <v>8, -2</v>
      </c>
    </row>
    <row r="188" spans="1:29" x14ac:dyDescent="0.3">
      <c r="A188" s="52"/>
      <c r="B188" s="52"/>
      <c r="C188" s="53"/>
      <c r="Z188" s="121" cm="1">
        <f t="array" ref="Z188">INDEX(Spots!$I$2:$AC$22,-Paths!AA188+11,Paths!AB188+11)</f>
        <v>0</v>
      </c>
      <c r="AA188" s="122">
        <f t="shared" si="6"/>
        <v>-2</v>
      </c>
      <c r="AB188" s="122">
        <f t="shared" si="7"/>
        <v>9</v>
      </c>
      <c r="AC188" s="123" t="str">
        <f t="shared" si="8"/>
        <v>9, -2</v>
      </c>
    </row>
    <row r="189" spans="1:29" x14ac:dyDescent="0.3">
      <c r="A189" s="60"/>
      <c r="B189" s="60"/>
      <c r="C189" s="61"/>
      <c r="Z189" s="121" cm="1">
        <f t="array" ref="Z189">INDEX(Spots!$I$2:$AC$22,-Paths!AA189+11,Paths!AB189+11)</f>
        <v>0</v>
      </c>
      <c r="AA189" s="122">
        <f t="shared" si="6"/>
        <v>-2</v>
      </c>
      <c r="AB189" s="122">
        <f t="shared" si="7"/>
        <v>10</v>
      </c>
      <c r="AC189" s="123" t="str">
        <f t="shared" si="8"/>
        <v>10, -2</v>
      </c>
    </row>
    <row r="190" spans="1:29" x14ac:dyDescent="0.3">
      <c r="A190" s="71"/>
      <c r="B190" s="72"/>
      <c r="C190" s="72"/>
      <c r="Z190" s="121" cm="1">
        <f t="array" ref="Z190">INDEX(Spots!$I$2:$AC$22,-Paths!AA190+11,Paths!AB190+11)</f>
        <v>0</v>
      </c>
      <c r="AA190" s="122">
        <f t="shared" si="6"/>
        <v>-1</v>
      </c>
      <c r="AB190" s="122">
        <f t="shared" si="7"/>
        <v>-10</v>
      </c>
      <c r="AC190" s="123" t="str">
        <f t="shared" si="8"/>
        <v>-10, -1</v>
      </c>
    </row>
    <row r="191" spans="1:29" x14ac:dyDescent="0.3">
      <c r="A191" s="52"/>
      <c r="B191" s="52"/>
      <c r="C191" s="53"/>
      <c r="Z191" s="121" cm="1">
        <f t="array" ref="Z191">INDEX(Spots!$I$2:$AC$22,-Paths!AA191+11,Paths!AB191+11)</f>
        <v>0</v>
      </c>
      <c r="AA191" s="122">
        <f t="shared" si="6"/>
        <v>-1</v>
      </c>
      <c r="AB191" s="122">
        <f t="shared" si="7"/>
        <v>-9</v>
      </c>
      <c r="AC191" s="123" t="str">
        <f t="shared" si="8"/>
        <v>-9, -1</v>
      </c>
    </row>
    <row r="192" spans="1:29" x14ac:dyDescent="0.3">
      <c r="A192" s="60"/>
      <c r="B192" s="60"/>
      <c r="C192" s="61"/>
      <c r="Z192" s="121" cm="1">
        <f t="array" ref="Z192">INDEX(Spots!$I$2:$AC$22,-Paths!AA192+11,Paths!AB192+11)</f>
        <v>0</v>
      </c>
      <c r="AA192" s="122">
        <f t="shared" si="6"/>
        <v>-1</v>
      </c>
      <c r="AB192" s="122">
        <f t="shared" si="7"/>
        <v>-8</v>
      </c>
      <c r="AC192" s="123" t="str">
        <f t="shared" si="8"/>
        <v>-8, -1</v>
      </c>
    </row>
    <row r="193" spans="1:29" x14ac:dyDescent="0.3">
      <c r="A193" s="71"/>
      <c r="B193" s="72"/>
      <c r="C193" s="72"/>
      <c r="Z193" s="121" cm="1">
        <f t="array" ref="Z193">INDEX(Spots!$I$2:$AC$22,-Paths!AA193+11,Paths!AB193+11)</f>
        <v>0</v>
      </c>
      <c r="AA193" s="122">
        <f t="shared" ref="AA193:AA256" si="9">QUOTIENT(ROW(AB193)-1,21)-10</f>
        <v>-1</v>
      </c>
      <c r="AB193" s="122">
        <f t="shared" ref="AB193:AB256" si="10">MOD(ROW(AB193)-1,21)-10</f>
        <v>-7</v>
      </c>
      <c r="AC193" s="123" t="str">
        <f t="shared" si="8"/>
        <v>-7, -1</v>
      </c>
    </row>
    <row r="194" spans="1:29" x14ac:dyDescent="0.3">
      <c r="A194" s="52"/>
      <c r="B194" s="52"/>
      <c r="C194" s="53"/>
      <c r="Z194" s="121" cm="1">
        <f t="array" ref="Z194">INDEX(Spots!$I$2:$AC$22,-Paths!AA194+11,Paths!AB194+11)</f>
        <v>0</v>
      </c>
      <c r="AA194" s="122">
        <f t="shared" si="9"/>
        <v>-1</v>
      </c>
      <c r="AB194" s="122">
        <f t="shared" si="10"/>
        <v>-6</v>
      </c>
      <c r="AC194" s="123" t="str">
        <f t="shared" ref="AC194:AC257" si="11">AB194&amp;", "&amp;AA194</f>
        <v>-6, -1</v>
      </c>
    </row>
    <row r="195" spans="1:29" x14ac:dyDescent="0.3">
      <c r="A195" s="60"/>
      <c r="B195" s="60"/>
      <c r="C195" s="61"/>
      <c r="Z195" s="121" cm="1">
        <f t="array" ref="Z195">INDEX(Spots!$I$2:$AC$22,-Paths!AA195+11,Paths!AB195+11)</f>
        <v>0</v>
      </c>
      <c r="AA195" s="122">
        <f t="shared" si="9"/>
        <v>-1</v>
      </c>
      <c r="AB195" s="122">
        <f t="shared" si="10"/>
        <v>-5</v>
      </c>
      <c r="AC195" s="123" t="str">
        <f t="shared" si="11"/>
        <v>-5, -1</v>
      </c>
    </row>
    <row r="196" spans="1:29" x14ac:dyDescent="0.3">
      <c r="A196" s="71"/>
      <c r="B196" s="72"/>
      <c r="C196" s="72"/>
      <c r="Z196" s="121" cm="1">
        <f t="array" ref="Z196">INDEX(Spots!$I$2:$AC$22,-Paths!AA196+11,Paths!AB196+11)</f>
        <v>0</v>
      </c>
      <c r="AA196" s="122">
        <f t="shared" si="9"/>
        <v>-1</v>
      </c>
      <c r="AB196" s="122">
        <f t="shared" si="10"/>
        <v>-4</v>
      </c>
      <c r="AC196" s="123" t="str">
        <f t="shared" si="11"/>
        <v>-4, -1</v>
      </c>
    </row>
    <row r="197" spans="1:29" x14ac:dyDescent="0.3">
      <c r="A197" s="52"/>
      <c r="B197" s="52"/>
      <c r="C197" s="53"/>
      <c r="Z197" s="121" cm="1">
        <f t="array" ref="Z197">INDEX(Spots!$I$2:$AC$22,-Paths!AA197+11,Paths!AB197+11)</f>
        <v>0</v>
      </c>
      <c r="AA197" s="122">
        <f t="shared" si="9"/>
        <v>-1</v>
      </c>
      <c r="AB197" s="122">
        <f t="shared" si="10"/>
        <v>-3</v>
      </c>
      <c r="AC197" s="123" t="str">
        <f t="shared" si="11"/>
        <v>-3, -1</v>
      </c>
    </row>
    <row r="198" spans="1:29" x14ac:dyDescent="0.3">
      <c r="A198" s="60"/>
      <c r="B198" s="60"/>
      <c r="C198" s="61"/>
      <c r="Z198" s="121" cm="1">
        <f t="array" ref="Z198">INDEX(Spots!$I$2:$AC$22,-Paths!AA198+11,Paths!AB198+11)</f>
        <v>0</v>
      </c>
      <c r="AA198" s="122">
        <f t="shared" si="9"/>
        <v>-1</v>
      </c>
      <c r="AB198" s="122">
        <f t="shared" si="10"/>
        <v>-2</v>
      </c>
      <c r="AC198" s="123" t="str">
        <f t="shared" si="11"/>
        <v>-2, -1</v>
      </c>
    </row>
    <row r="199" spans="1:29" x14ac:dyDescent="0.3">
      <c r="A199" s="71"/>
      <c r="B199" s="72"/>
      <c r="C199" s="72"/>
      <c r="Z199" s="121" cm="1">
        <f t="array" ref="Z199">INDEX(Spots!$I$2:$AC$22,-Paths!AA199+11,Paths!AB199+11)</f>
        <v>0</v>
      </c>
      <c r="AA199" s="122">
        <f t="shared" si="9"/>
        <v>-1</v>
      </c>
      <c r="AB199" s="122">
        <f t="shared" si="10"/>
        <v>-1</v>
      </c>
      <c r="AC199" s="123" t="str">
        <f t="shared" si="11"/>
        <v>-1, -1</v>
      </c>
    </row>
    <row r="200" spans="1:29" x14ac:dyDescent="0.3">
      <c r="A200" s="52"/>
      <c r="B200" s="52"/>
      <c r="C200" s="53"/>
      <c r="Z200" s="121" cm="1">
        <f t="array" ref="Z200">INDEX(Spots!$I$2:$AC$22,-Paths!AA200+11,Paths!AB200+11)</f>
        <v>0</v>
      </c>
      <c r="AA200" s="122">
        <f t="shared" si="9"/>
        <v>-1</v>
      </c>
      <c r="AB200" s="122">
        <f t="shared" si="10"/>
        <v>0</v>
      </c>
      <c r="AC200" s="123" t="str">
        <f t="shared" si="11"/>
        <v>0, -1</v>
      </c>
    </row>
    <row r="201" spans="1:29" x14ac:dyDescent="0.3">
      <c r="A201" s="60"/>
      <c r="B201" s="60"/>
      <c r="C201" s="61"/>
      <c r="Z201" s="121" cm="1">
        <f t="array" ref="Z201">INDEX(Spots!$I$2:$AC$22,-Paths!AA201+11,Paths!AB201+11)</f>
        <v>0</v>
      </c>
      <c r="AA201" s="122">
        <f t="shared" si="9"/>
        <v>-1</v>
      </c>
      <c r="AB201" s="122">
        <f t="shared" si="10"/>
        <v>1</v>
      </c>
      <c r="AC201" s="123" t="str">
        <f t="shared" si="11"/>
        <v>1, -1</v>
      </c>
    </row>
    <row r="202" spans="1:29" x14ac:dyDescent="0.3">
      <c r="A202" s="71"/>
      <c r="B202" s="72"/>
      <c r="C202" s="72"/>
      <c r="Z202" s="121" t="str" cm="1">
        <f t="array" ref="Z202">INDEX(Spots!$I$2:$AC$22,-Paths!AA202+11,Paths!AB202+11)</f>
        <v>Application1</v>
      </c>
      <c r="AA202" s="122">
        <f t="shared" si="9"/>
        <v>-1</v>
      </c>
      <c r="AB202" s="122">
        <f t="shared" si="10"/>
        <v>2</v>
      </c>
      <c r="AC202" s="123" t="str">
        <f t="shared" si="11"/>
        <v>2, -1</v>
      </c>
    </row>
    <row r="203" spans="1:29" x14ac:dyDescent="0.3">
      <c r="A203" s="52"/>
      <c r="B203" s="52"/>
      <c r="C203" s="53"/>
      <c r="Z203" s="121" cm="1">
        <f t="array" ref="Z203">INDEX(Spots!$I$2:$AC$22,-Paths!AA203+11,Paths!AB203+11)</f>
        <v>0</v>
      </c>
      <c r="AA203" s="122">
        <f t="shared" si="9"/>
        <v>-1</v>
      </c>
      <c r="AB203" s="122">
        <f t="shared" si="10"/>
        <v>3</v>
      </c>
      <c r="AC203" s="123" t="str">
        <f t="shared" si="11"/>
        <v>3, -1</v>
      </c>
    </row>
    <row r="204" spans="1:29" x14ac:dyDescent="0.3">
      <c r="A204" s="60"/>
      <c r="B204" s="60"/>
      <c r="C204" s="61"/>
      <c r="Z204" s="121" cm="1">
        <f t="array" ref="Z204">INDEX(Spots!$I$2:$AC$22,-Paths!AA204+11,Paths!AB204+11)</f>
        <v>0</v>
      </c>
      <c r="AA204" s="122">
        <f t="shared" si="9"/>
        <v>-1</v>
      </c>
      <c r="AB204" s="122">
        <f t="shared" si="10"/>
        <v>4</v>
      </c>
      <c r="AC204" s="123" t="str">
        <f t="shared" si="11"/>
        <v>4, -1</v>
      </c>
    </row>
    <row r="205" spans="1:29" x14ac:dyDescent="0.3">
      <c r="A205" s="71"/>
      <c r="B205" s="72"/>
      <c r="C205" s="72"/>
      <c r="Z205" s="121" cm="1">
        <f t="array" ref="Z205">INDEX(Spots!$I$2:$AC$22,-Paths!AA205+11,Paths!AB205+11)</f>
        <v>0</v>
      </c>
      <c r="AA205" s="122">
        <f t="shared" si="9"/>
        <v>-1</v>
      </c>
      <c r="AB205" s="122">
        <f t="shared" si="10"/>
        <v>5</v>
      </c>
      <c r="AC205" s="123" t="str">
        <f t="shared" si="11"/>
        <v>5, -1</v>
      </c>
    </row>
    <row r="206" spans="1:29" x14ac:dyDescent="0.3">
      <c r="A206" s="52"/>
      <c r="B206" s="52"/>
      <c r="C206" s="53"/>
      <c r="Z206" s="121" cm="1">
        <f t="array" ref="Z206">INDEX(Spots!$I$2:$AC$22,-Paths!AA206+11,Paths!AB206+11)</f>
        <v>0</v>
      </c>
      <c r="AA206" s="122">
        <f t="shared" si="9"/>
        <v>-1</v>
      </c>
      <c r="AB206" s="122">
        <f t="shared" si="10"/>
        <v>6</v>
      </c>
      <c r="AC206" s="123" t="str">
        <f t="shared" si="11"/>
        <v>6, -1</v>
      </c>
    </row>
    <row r="207" spans="1:29" x14ac:dyDescent="0.3">
      <c r="A207" s="60"/>
      <c r="B207" s="60"/>
      <c r="C207" s="61"/>
      <c r="Z207" s="121" cm="1">
        <f t="array" ref="Z207">INDEX(Spots!$I$2:$AC$22,-Paths!AA207+11,Paths!AB207+11)</f>
        <v>0</v>
      </c>
      <c r="AA207" s="122">
        <f t="shared" si="9"/>
        <v>-1</v>
      </c>
      <c r="AB207" s="122">
        <f t="shared" si="10"/>
        <v>7</v>
      </c>
      <c r="AC207" s="123" t="str">
        <f t="shared" si="11"/>
        <v>7, -1</v>
      </c>
    </row>
    <row r="208" spans="1:29" x14ac:dyDescent="0.3">
      <c r="A208" s="71"/>
      <c r="B208" s="72"/>
      <c r="C208" s="72"/>
      <c r="Z208" s="121" cm="1">
        <f t="array" ref="Z208">INDEX(Spots!$I$2:$AC$22,-Paths!AA208+11,Paths!AB208+11)</f>
        <v>0</v>
      </c>
      <c r="AA208" s="122">
        <f t="shared" si="9"/>
        <v>-1</v>
      </c>
      <c r="AB208" s="122">
        <f t="shared" si="10"/>
        <v>8</v>
      </c>
      <c r="AC208" s="123" t="str">
        <f t="shared" si="11"/>
        <v>8, -1</v>
      </c>
    </row>
    <row r="209" spans="1:29" x14ac:dyDescent="0.3">
      <c r="A209" s="52"/>
      <c r="B209" s="52"/>
      <c r="C209" s="53"/>
      <c r="Z209" s="121" cm="1">
        <f t="array" ref="Z209">INDEX(Spots!$I$2:$AC$22,-Paths!AA209+11,Paths!AB209+11)</f>
        <v>0</v>
      </c>
      <c r="AA209" s="122">
        <f t="shared" si="9"/>
        <v>-1</v>
      </c>
      <c r="AB209" s="122">
        <f t="shared" si="10"/>
        <v>9</v>
      </c>
      <c r="AC209" s="123" t="str">
        <f t="shared" si="11"/>
        <v>9, -1</v>
      </c>
    </row>
    <row r="210" spans="1:29" x14ac:dyDescent="0.3">
      <c r="A210" s="60"/>
      <c r="B210" s="60"/>
      <c r="C210" s="61"/>
      <c r="Z210" s="121" cm="1">
        <f t="array" ref="Z210">INDEX(Spots!$I$2:$AC$22,-Paths!AA210+11,Paths!AB210+11)</f>
        <v>0</v>
      </c>
      <c r="AA210" s="122">
        <f t="shared" si="9"/>
        <v>-1</v>
      </c>
      <c r="AB210" s="122">
        <f t="shared" si="10"/>
        <v>10</v>
      </c>
      <c r="AC210" s="123" t="str">
        <f t="shared" si="11"/>
        <v>10, -1</v>
      </c>
    </row>
    <row r="211" spans="1:29" x14ac:dyDescent="0.3">
      <c r="A211" s="71"/>
      <c r="B211" s="72"/>
      <c r="C211" s="72"/>
      <c r="Z211" s="121" cm="1">
        <f t="array" ref="Z211">INDEX(Spots!$I$2:$AC$22,-Paths!AA211+11,Paths!AB211+11)</f>
        <v>0</v>
      </c>
      <c r="AA211" s="122">
        <f t="shared" si="9"/>
        <v>0</v>
      </c>
      <c r="AB211" s="122">
        <f t="shared" si="10"/>
        <v>-10</v>
      </c>
      <c r="AC211" s="123" t="str">
        <f t="shared" si="11"/>
        <v>-10, 0</v>
      </c>
    </row>
    <row r="212" spans="1:29" x14ac:dyDescent="0.3">
      <c r="A212" s="52"/>
      <c r="B212" s="52"/>
      <c r="C212" s="53"/>
      <c r="Z212" s="121" cm="1">
        <f t="array" ref="Z212">INDEX(Spots!$I$2:$AC$22,-Paths!AA212+11,Paths!AB212+11)</f>
        <v>0</v>
      </c>
      <c r="AA212" s="122">
        <f t="shared" si="9"/>
        <v>0</v>
      </c>
      <c r="AB212" s="122">
        <f t="shared" si="10"/>
        <v>-9</v>
      </c>
      <c r="AC212" s="123" t="str">
        <f t="shared" si="11"/>
        <v>-9, 0</v>
      </c>
    </row>
    <row r="213" spans="1:29" x14ac:dyDescent="0.3">
      <c r="A213" s="60"/>
      <c r="B213" s="60"/>
      <c r="C213" s="61"/>
      <c r="Z213" s="121" cm="1">
        <f t="array" ref="Z213">INDEX(Spots!$I$2:$AC$22,-Paths!AA213+11,Paths!AB213+11)</f>
        <v>0</v>
      </c>
      <c r="AA213" s="122">
        <f t="shared" si="9"/>
        <v>0</v>
      </c>
      <c r="AB213" s="122">
        <f t="shared" si="10"/>
        <v>-8</v>
      </c>
      <c r="AC213" s="123" t="str">
        <f t="shared" si="11"/>
        <v>-8, 0</v>
      </c>
    </row>
    <row r="214" spans="1:29" x14ac:dyDescent="0.3">
      <c r="A214" s="71"/>
      <c r="B214" s="72"/>
      <c r="C214" s="72"/>
      <c r="Z214" s="121" cm="1">
        <f t="array" ref="Z214">INDEX(Spots!$I$2:$AC$22,-Paths!AA214+11,Paths!AB214+11)</f>
        <v>0</v>
      </c>
      <c r="AA214" s="122">
        <f t="shared" si="9"/>
        <v>0</v>
      </c>
      <c r="AB214" s="122">
        <f t="shared" si="10"/>
        <v>-7</v>
      </c>
      <c r="AC214" s="123" t="str">
        <f t="shared" si="11"/>
        <v>-7, 0</v>
      </c>
    </row>
    <row r="215" spans="1:29" x14ac:dyDescent="0.3">
      <c r="A215" s="52"/>
      <c r="B215" s="52"/>
      <c r="C215" s="53"/>
      <c r="Z215" s="121" cm="1">
        <f t="array" ref="Z215">INDEX(Spots!$I$2:$AC$22,-Paths!AA215+11,Paths!AB215+11)</f>
        <v>0</v>
      </c>
      <c r="AA215" s="122">
        <f t="shared" si="9"/>
        <v>0</v>
      </c>
      <c r="AB215" s="122">
        <f t="shared" si="10"/>
        <v>-6</v>
      </c>
      <c r="AC215" s="123" t="str">
        <f t="shared" si="11"/>
        <v>-6, 0</v>
      </c>
    </row>
    <row r="216" spans="1:29" x14ac:dyDescent="0.3">
      <c r="A216" s="60"/>
      <c r="B216" s="60"/>
      <c r="C216" s="61"/>
      <c r="Z216" s="121" cm="1">
        <f t="array" ref="Z216">INDEX(Spots!$I$2:$AC$22,-Paths!AA216+11,Paths!AB216+11)</f>
        <v>0</v>
      </c>
      <c r="AA216" s="122">
        <f t="shared" si="9"/>
        <v>0</v>
      </c>
      <c r="AB216" s="122">
        <f t="shared" si="10"/>
        <v>-5</v>
      </c>
      <c r="AC216" s="123" t="str">
        <f t="shared" si="11"/>
        <v>-5, 0</v>
      </c>
    </row>
    <row r="217" spans="1:29" x14ac:dyDescent="0.3">
      <c r="A217" s="71"/>
      <c r="B217" s="72"/>
      <c r="C217" s="72"/>
      <c r="Z217" s="121" cm="1">
        <f t="array" ref="Z217">INDEX(Spots!$I$2:$AC$22,-Paths!AA217+11,Paths!AB217+11)</f>
        <v>0</v>
      </c>
      <c r="AA217" s="122">
        <f t="shared" si="9"/>
        <v>0</v>
      </c>
      <c r="AB217" s="122">
        <f t="shared" si="10"/>
        <v>-4</v>
      </c>
      <c r="AC217" s="123" t="str">
        <f t="shared" si="11"/>
        <v>-4, 0</v>
      </c>
    </row>
    <row r="218" spans="1:29" x14ac:dyDescent="0.3">
      <c r="A218" s="52"/>
      <c r="B218" s="52"/>
      <c r="C218" s="53"/>
      <c r="Z218" s="121" cm="1">
        <f t="array" ref="Z218">INDEX(Spots!$I$2:$AC$22,-Paths!AA218+11,Paths!AB218+11)</f>
        <v>0</v>
      </c>
      <c r="AA218" s="122">
        <f t="shared" si="9"/>
        <v>0</v>
      </c>
      <c r="AB218" s="122">
        <f t="shared" si="10"/>
        <v>-3</v>
      </c>
      <c r="AC218" s="123" t="str">
        <f t="shared" si="11"/>
        <v>-3, 0</v>
      </c>
    </row>
    <row r="219" spans="1:29" x14ac:dyDescent="0.3">
      <c r="A219" s="60"/>
      <c r="B219" s="60"/>
      <c r="C219" s="61"/>
      <c r="Z219" s="121" cm="1">
        <f t="array" ref="Z219">INDEX(Spots!$I$2:$AC$22,-Paths!AA219+11,Paths!AB219+11)</f>
        <v>0</v>
      </c>
      <c r="AA219" s="122">
        <f t="shared" si="9"/>
        <v>0</v>
      </c>
      <c r="AB219" s="122">
        <f t="shared" si="10"/>
        <v>-2</v>
      </c>
      <c r="AC219" s="123" t="str">
        <f t="shared" si="11"/>
        <v>-2, 0</v>
      </c>
    </row>
    <row r="220" spans="1:29" x14ac:dyDescent="0.3">
      <c r="A220" s="71"/>
      <c r="B220" s="72"/>
      <c r="C220" s="72"/>
      <c r="Z220" s="121" cm="1">
        <f t="array" ref="Z220">INDEX(Spots!$I$2:$AC$22,-Paths!AA220+11,Paths!AB220+11)</f>
        <v>0</v>
      </c>
      <c r="AA220" s="122">
        <f t="shared" si="9"/>
        <v>0</v>
      </c>
      <c r="AB220" s="122">
        <f t="shared" si="10"/>
        <v>-1</v>
      </c>
      <c r="AC220" s="123" t="str">
        <f t="shared" si="11"/>
        <v>-1, 0</v>
      </c>
    </row>
    <row r="221" spans="1:29" x14ac:dyDescent="0.3">
      <c r="A221" s="52"/>
      <c r="B221" s="52"/>
      <c r="C221" s="53"/>
      <c r="Z221" s="121" t="str" cm="1">
        <f t="array" ref="Z221">INDEX(Spots!$I$2:$AC$22,-Paths!AA221+11,Paths!AB221+11)</f>
        <v>Intro</v>
      </c>
      <c r="AA221" s="122">
        <f t="shared" si="9"/>
        <v>0</v>
      </c>
      <c r="AB221" s="122">
        <f t="shared" si="10"/>
        <v>0</v>
      </c>
      <c r="AC221" s="123" t="str">
        <f t="shared" si="11"/>
        <v>0, 0</v>
      </c>
    </row>
    <row r="222" spans="1:29" x14ac:dyDescent="0.3">
      <c r="A222" s="60"/>
      <c r="B222" s="60"/>
      <c r="C222" s="61"/>
      <c r="Z222" s="121" t="str" cm="1">
        <f t="array" ref="Z222">INDEX(Spots!$I$2:$AC$22,-Paths!AA222+11,Paths!AB222+11)</f>
        <v>Features</v>
      </c>
      <c r="AA222" s="122">
        <f t="shared" si="9"/>
        <v>0</v>
      </c>
      <c r="AB222" s="122">
        <f t="shared" si="10"/>
        <v>1</v>
      </c>
      <c r="AC222" s="123" t="str">
        <f t="shared" si="11"/>
        <v>1, 0</v>
      </c>
    </row>
    <row r="223" spans="1:29" x14ac:dyDescent="0.3">
      <c r="A223" s="71"/>
      <c r="B223" s="72"/>
      <c r="C223" s="72"/>
      <c r="Z223" s="121" t="str" cm="1">
        <f t="array" ref="Z223">INDEX(Spots!$I$2:$AC$22,-Paths!AA223+11,Paths!AB223+11)</f>
        <v>Applications</v>
      </c>
      <c r="AA223" s="122">
        <f t="shared" si="9"/>
        <v>0</v>
      </c>
      <c r="AB223" s="122">
        <f t="shared" si="10"/>
        <v>2</v>
      </c>
      <c r="AC223" s="123" t="str">
        <f t="shared" si="11"/>
        <v>2, 0</v>
      </c>
    </row>
    <row r="224" spans="1:29" x14ac:dyDescent="0.3">
      <c r="A224" s="52"/>
      <c r="B224" s="52"/>
      <c r="C224" s="53"/>
      <c r="Z224" s="121" t="str" cm="1">
        <f t="array" ref="Z224">INDEX(Spots!$I$2:$AC$22,-Paths!AA224+11,Paths!AB224+11)</f>
        <v>Benefits</v>
      </c>
      <c r="AA224" s="122">
        <f t="shared" si="9"/>
        <v>0</v>
      </c>
      <c r="AB224" s="122">
        <f t="shared" si="10"/>
        <v>3</v>
      </c>
      <c r="AC224" s="123" t="str">
        <f t="shared" si="11"/>
        <v>3, 0</v>
      </c>
    </row>
    <row r="225" spans="1:29" x14ac:dyDescent="0.3">
      <c r="A225" s="60"/>
      <c r="B225" s="60"/>
      <c r="C225" s="61"/>
      <c r="Z225" s="121" cm="1">
        <f t="array" ref="Z225">INDEX(Spots!$I$2:$AC$22,-Paths!AA225+11,Paths!AB225+11)</f>
        <v>0</v>
      </c>
      <c r="AA225" s="122">
        <f t="shared" si="9"/>
        <v>0</v>
      </c>
      <c r="AB225" s="122">
        <f t="shared" si="10"/>
        <v>4</v>
      </c>
      <c r="AC225" s="123" t="str">
        <f t="shared" si="11"/>
        <v>4, 0</v>
      </c>
    </row>
    <row r="226" spans="1:29" x14ac:dyDescent="0.3">
      <c r="A226" s="71"/>
      <c r="B226" s="72"/>
      <c r="C226" s="72"/>
      <c r="Z226" s="121" cm="1">
        <f t="array" ref="Z226">INDEX(Spots!$I$2:$AC$22,-Paths!AA226+11,Paths!AB226+11)</f>
        <v>0</v>
      </c>
      <c r="AA226" s="122">
        <f t="shared" si="9"/>
        <v>0</v>
      </c>
      <c r="AB226" s="122">
        <f t="shared" si="10"/>
        <v>5</v>
      </c>
      <c r="AC226" s="123" t="str">
        <f t="shared" si="11"/>
        <v>5, 0</v>
      </c>
    </row>
    <row r="227" spans="1:29" x14ac:dyDescent="0.3">
      <c r="A227" s="52"/>
      <c r="B227" s="52"/>
      <c r="C227" s="53"/>
      <c r="Z227" s="121" cm="1">
        <f t="array" ref="Z227">INDEX(Spots!$I$2:$AC$22,-Paths!AA227+11,Paths!AB227+11)</f>
        <v>0</v>
      </c>
      <c r="AA227" s="122">
        <f t="shared" si="9"/>
        <v>0</v>
      </c>
      <c r="AB227" s="122">
        <f t="shared" si="10"/>
        <v>6</v>
      </c>
      <c r="AC227" s="123" t="str">
        <f t="shared" si="11"/>
        <v>6, 0</v>
      </c>
    </row>
    <row r="228" spans="1:29" x14ac:dyDescent="0.3">
      <c r="A228" s="60"/>
      <c r="B228" s="60"/>
      <c r="C228" s="61"/>
      <c r="Z228" s="121" cm="1">
        <f t="array" ref="Z228">INDEX(Spots!$I$2:$AC$22,-Paths!AA228+11,Paths!AB228+11)</f>
        <v>0</v>
      </c>
      <c r="AA228" s="122">
        <f t="shared" si="9"/>
        <v>0</v>
      </c>
      <c r="AB228" s="122">
        <f t="shared" si="10"/>
        <v>7</v>
      </c>
      <c r="AC228" s="123" t="str">
        <f t="shared" si="11"/>
        <v>7, 0</v>
      </c>
    </row>
    <row r="229" spans="1:29" x14ac:dyDescent="0.3">
      <c r="A229" s="71"/>
      <c r="B229" s="72"/>
      <c r="C229" s="72"/>
      <c r="Z229" s="121" cm="1">
        <f t="array" ref="Z229">INDEX(Spots!$I$2:$AC$22,-Paths!AA229+11,Paths!AB229+11)</f>
        <v>0</v>
      </c>
      <c r="AA229" s="122">
        <f t="shared" si="9"/>
        <v>0</v>
      </c>
      <c r="AB229" s="122">
        <f t="shared" si="10"/>
        <v>8</v>
      </c>
      <c r="AC229" s="123" t="str">
        <f t="shared" si="11"/>
        <v>8, 0</v>
      </c>
    </row>
    <row r="230" spans="1:29" x14ac:dyDescent="0.3">
      <c r="A230" s="52"/>
      <c r="B230" s="52"/>
      <c r="C230" s="53"/>
      <c r="Z230" s="121" cm="1">
        <f t="array" ref="Z230">INDEX(Spots!$I$2:$AC$22,-Paths!AA230+11,Paths!AB230+11)</f>
        <v>0</v>
      </c>
      <c r="AA230" s="122">
        <f t="shared" si="9"/>
        <v>0</v>
      </c>
      <c r="AB230" s="122">
        <f t="shared" si="10"/>
        <v>9</v>
      </c>
      <c r="AC230" s="123" t="str">
        <f t="shared" si="11"/>
        <v>9, 0</v>
      </c>
    </row>
    <row r="231" spans="1:29" x14ac:dyDescent="0.3">
      <c r="A231" s="60"/>
      <c r="B231" s="60"/>
      <c r="C231" s="61"/>
      <c r="Z231" s="121" cm="1">
        <f t="array" ref="Z231">INDEX(Spots!$I$2:$AC$22,-Paths!AA231+11,Paths!AB231+11)</f>
        <v>0</v>
      </c>
      <c r="AA231" s="122">
        <f t="shared" si="9"/>
        <v>0</v>
      </c>
      <c r="AB231" s="122">
        <f t="shared" si="10"/>
        <v>10</v>
      </c>
      <c r="AC231" s="123" t="str">
        <f t="shared" si="11"/>
        <v>10, 0</v>
      </c>
    </row>
    <row r="232" spans="1:29" x14ac:dyDescent="0.3">
      <c r="A232" s="71"/>
      <c r="B232" s="72"/>
      <c r="C232" s="72"/>
      <c r="Z232" s="121" cm="1">
        <f t="array" ref="Z232">INDEX(Spots!$I$2:$AC$22,-Paths!AA232+11,Paths!AB232+11)</f>
        <v>0</v>
      </c>
      <c r="AA232" s="122">
        <f t="shared" si="9"/>
        <v>1</v>
      </c>
      <c r="AB232" s="122">
        <f t="shared" si="10"/>
        <v>-10</v>
      </c>
      <c r="AC232" s="123" t="str">
        <f t="shared" si="11"/>
        <v>-10, 1</v>
      </c>
    </row>
    <row r="233" spans="1:29" x14ac:dyDescent="0.3">
      <c r="A233" s="52"/>
      <c r="B233" s="52"/>
      <c r="C233" s="53"/>
      <c r="Z233" s="121" cm="1">
        <f t="array" ref="Z233">INDEX(Spots!$I$2:$AC$22,-Paths!AA233+11,Paths!AB233+11)</f>
        <v>0</v>
      </c>
      <c r="AA233" s="122">
        <f t="shared" si="9"/>
        <v>1</v>
      </c>
      <c r="AB233" s="122">
        <f t="shared" si="10"/>
        <v>-9</v>
      </c>
      <c r="AC233" s="123" t="str">
        <f t="shared" si="11"/>
        <v>-9, 1</v>
      </c>
    </row>
    <row r="234" spans="1:29" x14ac:dyDescent="0.3">
      <c r="A234" s="60"/>
      <c r="B234" s="60"/>
      <c r="C234" s="61"/>
      <c r="Z234" s="121" cm="1">
        <f t="array" ref="Z234">INDEX(Spots!$I$2:$AC$22,-Paths!AA234+11,Paths!AB234+11)</f>
        <v>0</v>
      </c>
      <c r="AA234" s="122">
        <f t="shared" si="9"/>
        <v>1</v>
      </c>
      <c r="AB234" s="122">
        <f t="shared" si="10"/>
        <v>-8</v>
      </c>
      <c r="AC234" s="123" t="str">
        <f t="shared" si="11"/>
        <v>-8, 1</v>
      </c>
    </row>
    <row r="235" spans="1:29" x14ac:dyDescent="0.3">
      <c r="A235" s="71"/>
      <c r="B235" s="72"/>
      <c r="C235" s="72"/>
      <c r="Z235" s="121" cm="1">
        <f t="array" ref="Z235">INDEX(Spots!$I$2:$AC$22,-Paths!AA235+11,Paths!AB235+11)</f>
        <v>0</v>
      </c>
      <c r="AA235" s="122">
        <f t="shared" si="9"/>
        <v>1</v>
      </c>
      <c r="AB235" s="122">
        <f t="shared" si="10"/>
        <v>-7</v>
      </c>
      <c r="AC235" s="123" t="str">
        <f t="shared" si="11"/>
        <v>-7, 1</v>
      </c>
    </row>
    <row r="236" spans="1:29" x14ac:dyDescent="0.3">
      <c r="A236" s="52"/>
      <c r="B236" s="52"/>
      <c r="C236" s="53"/>
      <c r="Z236" s="121" cm="1">
        <f t="array" ref="Z236">INDEX(Spots!$I$2:$AC$22,-Paths!AA236+11,Paths!AB236+11)</f>
        <v>0</v>
      </c>
      <c r="AA236" s="122">
        <f t="shared" si="9"/>
        <v>1</v>
      </c>
      <c r="AB236" s="122">
        <f t="shared" si="10"/>
        <v>-6</v>
      </c>
      <c r="AC236" s="123" t="str">
        <f t="shared" si="11"/>
        <v>-6, 1</v>
      </c>
    </row>
    <row r="237" spans="1:29" x14ac:dyDescent="0.3">
      <c r="A237" s="60"/>
      <c r="B237" s="60"/>
      <c r="C237" s="61"/>
      <c r="Z237" s="121" cm="1">
        <f t="array" ref="Z237">INDEX(Spots!$I$2:$AC$22,-Paths!AA237+11,Paths!AB237+11)</f>
        <v>0</v>
      </c>
      <c r="AA237" s="122">
        <f t="shared" si="9"/>
        <v>1</v>
      </c>
      <c r="AB237" s="122">
        <f t="shared" si="10"/>
        <v>-5</v>
      </c>
      <c r="AC237" s="123" t="str">
        <f t="shared" si="11"/>
        <v>-5, 1</v>
      </c>
    </row>
    <row r="238" spans="1:29" x14ac:dyDescent="0.3">
      <c r="A238" s="71"/>
      <c r="B238" s="72"/>
      <c r="C238" s="72"/>
      <c r="Z238" s="121" cm="1">
        <f t="array" ref="Z238">INDEX(Spots!$I$2:$AC$22,-Paths!AA238+11,Paths!AB238+11)</f>
        <v>0</v>
      </c>
      <c r="AA238" s="122">
        <f t="shared" si="9"/>
        <v>1</v>
      </c>
      <c r="AB238" s="122">
        <f t="shared" si="10"/>
        <v>-4</v>
      </c>
      <c r="AC238" s="123" t="str">
        <f t="shared" si="11"/>
        <v>-4, 1</v>
      </c>
    </row>
    <row r="239" spans="1:29" x14ac:dyDescent="0.3">
      <c r="A239" s="52"/>
      <c r="B239" s="52"/>
      <c r="C239" s="53"/>
      <c r="Z239" s="121" cm="1">
        <f t="array" ref="Z239">INDEX(Spots!$I$2:$AC$22,-Paths!AA239+11,Paths!AB239+11)</f>
        <v>0</v>
      </c>
      <c r="AA239" s="122">
        <f t="shared" si="9"/>
        <v>1</v>
      </c>
      <c r="AB239" s="122">
        <f t="shared" si="10"/>
        <v>-3</v>
      </c>
      <c r="AC239" s="123" t="str">
        <f t="shared" si="11"/>
        <v>-3, 1</v>
      </c>
    </row>
    <row r="240" spans="1:29" x14ac:dyDescent="0.3">
      <c r="A240" s="60"/>
      <c r="B240" s="60"/>
      <c r="C240" s="61"/>
      <c r="Z240" s="121" cm="1">
        <f t="array" ref="Z240">INDEX(Spots!$I$2:$AC$22,-Paths!AA240+11,Paths!AB240+11)</f>
        <v>0</v>
      </c>
      <c r="AA240" s="122">
        <f t="shared" si="9"/>
        <v>1</v>
      </c>
      <c r="AB240" s="122">
        <f t="shared" si="10"/>
        <v>-2</v>
      </c>
      <c r="AC240" s="123" t="str">
        <f t="shared" si="11"/>
        <v>-2, 1</v>
      </c>
    </row>
    <row r="241" spans="1:29" x14ac:dyDescent="0.3">
      <c r="A241" s="71"/>
      <c r="B241" s="72"/>
      <c r="C241" s="72"/>
      <c r="Z241" s="121" cm="1">
        <f t="array" ref="Z241">INDEX(Spots!$I$2:$AC$22,-Paths!AA241+11,Paths!AB241+11)</f>
        <v>0</v>
      </c>
      <c r="AA241" s="122">
        <f t="shared" si="9"/>
        <v>1</v>
      </c>
      <c r="AB241" s="122">
        <f t="shared" si="10"/>
        <v>-1</v>
      </c>
      <c r="AC241" s="123" t="str">
        <f t="shared" si="11"/>
        <v>-1, 1</v>
      </c>
    </row>
    <row r="242" spans="1:29" x14ac:dyDescent="0.3">
      <c r="A242" s="52"/>
      <c r="B242" s="52"/>
      <c r="C242" s="53"/>
      <c r="Z242" s="121" cm="1">
        <f t="array" ref="Z242">INDEX(Spots!$I$2:$AC$22,-Paths!AA242+11,Paths!AB242+11)</f>
        <v>0</v>
      </c>
      <c r="AA242" s="122">
        <f t="shared" si="9"/>
        <v>1</v>
      </c>
      <c r="AB242" s="122">
        <f t="shared" si="10"/>
        <v>0</v>
      </c>
      <c r="AC242" s="123" t="str">
        <f t="shared" si="11"/>
        <v>0, 1</v>
      </c>
    </row>
    <row r="243" spans="1:29" x14ac:dyDescent="0.3">
      <c r="A243" s="60"/>
      <c r="B243" s="60"/>
      <c r="C243" s="61"/>
      <c r="Z243" s="121" t="str" cm="1">
        <f t="array" ref="Z243">INDEX(Spots!$I$2:$AC$22,-Paths!AA243+11,Paths!AB243+11)</f>
        <v>Feature1</v>
      </c>
      <c r="AA243" s="122">
        <f t="shared" si="9"/>
        <v>1</v>
      </c>
      <c r="AB243" s="122">
        <f t="shared" si="10"/>
        <v>1</v>
      </c>
      <c r="AC243" s="123" t="str">
        <f t="shared" si="11"/>
        <v>1, 1</v>
      </c>
    </row>
    <row r="244" spans="1:29" x14ac:dyDescent="0.3">
      <c r="A244" s="71"/>
      <c r="B244" s="72"/>
      <c r="C244" s="72"/>
      <c r="Z244" s="121" cm="1">
        <f t="array" ref="Z244">INDEX(Spots!$I$2:$AC$22,-Paths!AA244+11,Paths!AB244+11)</f>
        <v>0</v>
      </c>
      <c r="AA244" s="122">
        <f t="shared" si="9"/>
        <v>1</v>
      </c>
      <c r="AB244" s="122">
        <f t="shared" si="10"/>
        <v>2</v>
      </c>
      <c r="AC244" s="123" t="str">
        <f t="shared" si="11"/>
        <v>2, 1</v>
      </c>
    </row>
    <row r="245" spans="1:29" x14ac:dyDescent="0.3">
      <c r="A245" s="52"/>
      <c r="B245" s="52"/>
      <c r="C245" s="53"/>
      <c r="Z245" s="121" t="str" cm="1">
        <f t="array" ref="Z245">INDEX(Spots!$I$2:$AC$22,-Paths!AA245+11,Paths!AB245+11)</f>
        <v>Benefit1</v>
      </c>
      <c r="AA245" s="122">
        <f t="shared" si="9"/>
        <v>1</v>
      </c>
      <c r="AB245" s="122">
        <f t="shared" si="10"/>
        <v>3</v>
      </c>
      <c r="AC245" s="123" t="str">
        <f t="shared" si="11"/>
        <v>3, 1</v>
      </c>
    </row>
    <row r="246" spans="1:29" x14ac:dyDescent="0.3">
      <c r="A246" s="60"/>
      <c r="B246" s="60"/>
      <c r="C246" s="61"/>
      <c r="Z246" s="121" cm="1">
        <f t="array" ref="Z246">INDEX(Spots!$I$2:$AC$22,-Paths!AA246+11,Paths!AB246+11)</f>
        <v>0</v>
      </c>
      <c r="AA246" s="122">
        <f t="shared" si="9"/>
        <v>1</v>
      </c>
      <c r="AB246" s="122">
        <f t="shared" si="10"/>
        <v>4</v>
      </c>
      <c r="AC246" s="123" t="str">
        <f t="shared" si="11"/>
        <v>4, 1</v>
      </c>
    </row>
    <row r="247" spans="1:29" x14ac:dyDescent="0.3">
      <c r="A247" s="71"/>
      <c r="B247" s="72"/>
      <c r="C247" s="72"/>
      <c r="Z247" s="121" cm="1">
        <f t="array" ref="Z247">INDEX(Spots!$I$2:$AC$22,-Paths!AA247+11,Paths!AB247+11)</f>
        <v>0</v>
      </c>
      <c r="AA247" s="122">
        <f t="shared" si="9"/>
        <v>1</v>
      </c>
      <c r="AB247" s="122">
        <f t="shared" si="10"/>
        <v>5</v>
      </c>
      <c r="AC247" s="123" t="str">
        <f t="shared" si="11"/>
        <v>5, 1</v>
      </c>
    </row>
    <row r="248" spans="1:29" x14ac:dyDescent="0.3">
      <c r="A248" s="52"/>
      <c r="B248" s="52"/>
      <c r="C248" s="53"/>
      <c r="Z248" s="121" cm="1">
        <f t="array" ref="Z248">INDEX(Spots!$I$2:$AC$22,-Paths!AA248+11,Paths!AB248+11)</f>
        <v>0</v>
      </c>
      <c r="AA248" s="122">
        <f t="shared" si="9"/>
        <v>1</v>
      </c>
      <c r="AB248" s="122">
        <f t="shared" si="10"/>
        <v>6</v>
      </c>
      <c r="AC248" s="123" t="str">
        <f t="shared" si="11"/>
        <v>6, 1</v>
      </c>
    </row>
    <row r="249" spans="1:29" x14ac:dyDescent="0.3">
      <c r="A249" s="60"/>
      <c r="B249" s="60"/>
      <c r="C249" s="61"/>
      <c r="Z249" s="121" cm="1">
        <f t="array" ref="Z249">INDEX(Spots!$I$2:$AC$22,-Paths!AA249+11,Paths!AB249+11)</f>
        <v>0</v>
      </c>
      <c r="AA249" s="122">
        <f t="shared" si="9"/>
        <v>1</v>
      </c>
      <c r="AB249" s="122">
        <f t="shared" si="10"/>
        <v>7</v>
      </c>
      <c r="AC249" s="123" t="str">
        <f t="shared" si="11"/>
        <v>7, 1</v>
      </c>
    </row>
    <row r="250" spans="1:29" x14ac:dyDescent="0.3">
      <c r="A250" s="71"/>
      <c r="B250" s="72"/>
      <c r="C250" s="72"/>
      <c r="Z250" s="121" cm="1">
        <f t="array" ref="Z250">INDEX(Spots!$I$2:$AC$22,-Paths!AA250+11,Paths!AB250+11)</f>
        <v>0</v>
      </c>
      <c r="AA250" s="122">
        <f t="shared" si="9"/>
        <v>1</v>
      </c>
      <c r="AB250" s="122">
        <f t="shared" si="10"/>
        <v>8</v>
      </c>
      <c r="AC250" s="123" t="str">
        <f t="shared" si="11"/>
        <v>8, 1</v>
      </c>
    </row>
    <row r="251" spans="1:29" x14ac:dyDescent="0.3">
      <c r="A251" s="52"/>
      <c r="B251" s="52"/>
      <c r="C251" s="53"/>
      <c r="Z251" s="121" cm="1">
        <f t="array" ref="Z251">INDEX(Spots!$I$2:$AC$22,-Paths!AA251+11,Paths!AB251+11)</f>
        <v>0</v>
      </c>
      <c r="AA251" s="122">
        <f t="shared" si="9"/>
        <v>1</v>
      </c>
      <c r="AB251" s="122">
        <f t="shared" si="10"/>
        <v>9</v>
      </c>
      <c r="AC251" s="123" t="str">
        <f t="shared" si="11"/>
        <v>9, 1</v>
      </c>
    </row>
    <row r="252" spans="1:29" x14ac:dyDescent="0.3">
      <c r="A252" s="60"/>
      <c r="B252" s="60"/>
      <c r="C252" s="61"/>
      <c r="Z252" s="121" cm="1">
        <f t="array" ref="Z252">INDEX(Spots!$I$2:$AC$22,-Paths!AA252+11,Paths!AB252+11)</f>
        <v>0</v>
      </c>
      <c r="AA252" s="122">
        <f t="shared" si="9"/>
        <v>1</v>
      </c>
      <c r="AB252" s="122">
        <f t="shared" si="10"/>
        <v>10</v>
      </c>
      <c r="AC252" s="123" t="str">
        <f t="shared" si="11"/>
        <v>10, 1</v>
      </c>
    </row>
    <row r="253" spans="1:29" x14ac:dyDescent="0.3">
      <c r="A253" s="71"/>
      <c r="B253" s="72"/>
      <c r="C253" s="72"/>
      <c r="Z253" s="121" cm="1">
        <f t="array" ref="Z253">INDEX(Spots!$I$2:$AC$22,-Paths!AA253+11,Paths!AB253+11)</f>
        <v>0</v>
      </c>
      <c r="AA253" s="122">
        <f t="shared" si="9"/>
        <v>2</v>
      </c>
      <c r="AB253" s="122">
        <f t="shared" si="10"/>
        <v>-10</v>
      </c>
      <c r="AC253" s="123" t="str">
        <f t="shared" si="11"/>
        <v>-10, 2</v>
      </c>
    </row>
    <row r="254" spans="1:29" x14ac:dyDescent="0.3">
      <c r="A254" s="52"/>
      <c r="B254" s="52"/>
      <c r="C254" s="53"/>
      <c r="Z254" s="121" cm="1">
        <f t="array" ref="Z254">INDEX(Spots!$I$2:$AC$22,-Paths!AA254+11,Paths!AB254+11)</f>
        <v>0</v>
      </c>
      <c r="AA254" s="122">
        <f t="shared" si="9"/>
        <v>2</v>
      </c>
      <c r="AB254" s="122">
        <f t="shared" si="10"/>
        <v>-9</v>
      </c>
      <c r="AC254" s="123" t="str">
        <f t="shared" si="11"/>
        <v>-9, 2</v>
      </c>
    </row>
    <row r="255" spans="1:29" x14ac:dyDescent="0.3">
      <c r="A255" s="60"/>
      <c r="B255" s="60"/>
      <c r="C255" s="61"/>
      <c r="Z255" s="121" cm="1">
        <f t="array" ref="Z255">INDEX(Spots!$I$2:$AC$22,-Paths!AA255+11,Paths!AB255+11)</f>
        <v>0</v>
      </c>
      <c r="AA255" s="122">
        <f t="shared" si="9"/>
        <v>2</v>
      </c>
      <c r="AB255" s="122">
        <f t="shared" si="10"/>
        <v>-8</v>
      </c>
      <c r="AC255" s="123" t="str">
        <f t="shared" si="11"/>
        <v>-8, 2</v>
      </c>
    </row>
    <row r="256" spans="1:29" x14ac:dyDescent="0.3">
      <c r="A256" s="71"/>
      <c r="B256" s="72"/>
      <c r="C256" s="72"/>
      <c r="Z256" s="121" cm="1">
        <f t="array" ref="Z256">INDEX(Spots!$I$2:$AC$22,-Paths!AA256+11,Paths!AB256+11)</f>
        <v>0</v>
      </c>
      <c r="AA256" s="122">
        <f t="shared" si="9"/>
        <v>2</v>
      </c>
      <c r="AB256" s="122">
        <f t="shared" si="10"/>
        <v>-7</v>
      </c>
      <c r="AC256" s="123" t="str">
        <f t="shared" si="11"/>
        <v>-7, 2</v>
      </c>
    </row>
    <row r="257" spans="1:29" x14ac:dyDescent="0.3">
      <c r="A257" s="52"/>
      <c r="B257" s="52"/>
      <c r="C257" s="53"/>
      <c r="Z257" s="121" cm="1">
        <f t="array" ref="Z257">INDEX(Spots!$I$2:$AC$22,-Paths!AA257+11,Paths!AB257+11)</f>
        <v>0</v>
      </c>
      <c r="AA257" s="122">
        <f t="shared" ref="AA257:AA320" si="12">QUOTIENT(ROW(AB257)-1,21)-10</f>
        <v>2</v>
      </c>
      <c r="AB257" s="122">
        <f t="shared" ref="AB257:AB320" si="13">MOD(ROW(AB257)-1,21)-10</f>
        <v>-6</v>
      </c>
      <c r="AC257" s="123" t="str">
        <f t="shared" si="11"/>
        <v>-6, 2</v>
      </c>
    </row>
    <row r="258" spans="1:29" x14ac:dyDescent="0.3">
      <c r="A258" s="60"/>
      <c r="B258" s="60"/>
      <c r="C258" s="61"/>
      <c r="Z258" s="121" cm="1">
        <f t="array" ref="Z258">INDEX(Spots!$I$2:$AC$22,-Paths!AA258+11,Paths!AB258+11)</f>
        <v>0</v>
      </c>
      <c r="AA258" s="122">
        <f t="shared" si="12"/>
        <v>2</v>
      </c>
      <c r="AB258" s="122">
        <f t="shared" si="13"/>
        <v>-5</v>
      </c>
      <c r="AC258" s="123" t="str">
        <f t="shared" ref="AC258:AC321" si="14">AB258&amp;", "&amp;AA258</f>
        <v>-5, 2</v>
      </c>
    </row>
    <row r="259" spans="1:29" x14ac:dyDescent="0.3">
      <c r="A259" s="71"/>
      <c r="B259" s="72"/>
      <c r="C259" s="72"/>
      <c r="Z259" s="121" cm="1">
        <f t="array" ref="Z259">INDEX(Spots!$I$2:$AC$22,-Paths!AA259+11,Paths!AB259+11)</f>
        <v>0</v>
      </c>
      <c r="AA259" s="122">
        <f t="shared" si="12"/>
        <v>2</v>
      </c>
      <c r="AB259" s="122">
        <f t="shared" si="13"/>
        <v>-4</v>
      </c>
      <c r="AC259" s="123" t="str">
        <f t="shared" si="14"/>
        <v>-4, 2</v>
      </c>
    </row>
    <row r="260" spans="1:29" x14ac:dyDescent="0.3">
      <c r="A260" s="52"/>
      <c r="B260" s="52"/>
      <c r="C260" s="53"/>
      <c r="Z260" s="121" cm="1">
        <f t="array" ref="Z260">INDEX(Spots!$I$2:$AC$22,-Paths!AA260+11,Paths!AB260+11)</f>
        <v>0</v>
      </c>
      <c r="AA260" s="122">
        <f t="shared" si="12"/>
        <v>2</v>
      </c>
      <c r="AB260" s="122">
        <f t="shared" si="13"/>
        <v>-3</v>
      </c>
      <c r="AC260" s="123" t="str">
        <f t="shared" si="14"/>
        <v>-3, 2</v>
      </c>
    </row>
    <row r="261" spans="1:29" x14ac:dyDescent="0.3">
      <c r="A261" s="60"/>
      <c r="B261" s="60"/>
      <c r="C261" s="61"/>
      <c r="Z261" s="121" cm="1">
        <f t="array" ref="Z261">INDEX(Spots!$I$2:$AC$22,-Paths!AA261+11,Paths!AB261+11)</f>
        <v>0</v>
      </c>
      <c r="AA261" s="122">
        <f t="shared" si="12"/>
        <v>2</v>
      </c>
      <c r="AB261" s="122">
        <f t="shared" si="13"/>
        <v>-2</v>
      </c>
      <c r="AC261" s="123" t="str">
        <f t="shared" si="14"/>
        <v>-2, 2</v>
      </c>
    </row>
    <row r="262" spans="1:29" x14ac:dyDescent="0.3">
      <c r="A262" s="71"/>
      <c r="B262" s="72"/>
      <c r="C262" s="72"/>
      <c r="Z262" s="121" cm="1">
        <f t="array" ref="Z262">INDEX(Spots!$I$2:$AC$22,-Paths!AA262+11,Paths!AB262+11)</f>
        <v>0</v>
      </c>
      <c r="AA262" s="122">
        <f t="shared" si="12"/>
        <v>2</v>
      </c>
      <c r="AB262" s="122">
        <f t="shared" si="13"/>
        <v>-1</v>
      </c>
      <c r="AC262" s="123" t="str">
        <f t="shared" si="14"/>
        <v>-1, 2</v>
      </c>
    </row>
    <row r="263" spans="1:29" x14ac:dyDescent="0.3">
      <c r="A263" s="52"/>
      <c r="B263" s="52"/>
      <c r="C263" s="53"/>
      <c r="Z263" s="121" cm="1">
        <f t="array" ref="Z263">INDEX(Spots!$I$2:$AC$22,-Paths!AA263+11,Paths!AB263+11)</f>
        <v>0</v>
      </c>
      <c r="AA263" s="122">
        <f t="shared" si="12"/>
        <v>2</v>
      </c>
      <c r="AB263" s="122">
        <f t="shared" si="13"/>
        <v>0</v>
      </c>
      <c r="AC263" s="123" t="str">
        <f t="shared" si="14"/>
        <v>0, 2</v>
      </c>
    </row>
    <row r="264" spans="1:29" x14ac:dyDescent="0.3">
      <c r="A264" s="60"/>
      <c r="B264" s="60"/>
      <c r="C264" s="61"/>
      <c r="Z264" s="121" t="str" cm="1">
        <f t="array" ref="Z264">INDEX(Spots!$I$2:$AC$22,-Paths!AA264+11,Paths!AB264+11)</f>
        <v>Feature2</v>
      </c>
      <c r="AA264" s="122">
        <f t="shared" si="12"/>
        <v>2</v>
      </c>
      <c r="AB264" s="122">
        <f t="shared" si="13"/>
        <v>1</v>
      </c>
      <c r="AC264" s="123" t="str">
        <f t="shared" si="14"/>
        <v>1, 2</v>
      </c>
    </row>
    <row r="265" spans="1:29" x14ac:dyDescent="0.3">
      <c r="A265" s="71"/>
      <c r="B265" s="72"/>
      <c r="C265" s="72"/>
      <c r="Z265" s="121" cm="1">
        <f t="array" ref="Z265">INDEX(Spots!$I$2:$AC$22,-Paths!AA265+11,Paths!AB265+11)</f>
        <v>0</v>
      </c>
      <c r="AA265" s="122">
        <f t="shared" si="12"/>
        <v>2</v>
      </c>
      <c r="AB265" s="122">
        <f t="shared" si="13"/>
        <v>2</v>
      </c>
      <c r="AC265" s="123" t="str">
        <f t="shared" si="14"/>
        <v>2, 2</v>
      </c>
    </row>
    <row r="266" spans="1:29" x14ac:dyDescent="0.3">
      <c r="A266" s="52"/>
      <c r="B266" s="52"/>
      <c r="C266" s="53"/>
      <c r="Z266" s="121" t="str" cm="1">
        <f t="array" ref="Z266">INDEX(Spots!$I$2:$AC$22,-Paths!AA266+11,Paths!AB266+11)</f>
        <v>Benefit2</v>
      </c>
      <c r="AA266" s="122">
        <f t="shared" si="12"/>
        <v>2</v>
      </c>
      <c r="AB266" s="122">
        <f t="shared" si="13"/>
        <v>3</v>
      </c>
      <c r="AC266" s="123" t="str">
        <f t="shared" si="14"/>
        <v>3, 2</v>
      </c>
    </row>
    <row r="267" spans="1:29" x14ac:dyDescent="0.3">
      <c r="A267" s="60"/>
      <c r="B267" s="60"/>
      <c r="C267" s="61"/>
      <c r="Z267" s="121" cm="1">
        <f t="array" ref="Z267">INDEX(Spots!$I$2:$AC$22,-Paths!AA267+11,Paths!AB267+11)</f>
        <v>0</v>
      </c>
      <c r="AA267" s="122">
        <f t="shared" si="12"/>
        <v>2</v>
      </c>
      <c r="AB267" s="122">
        <f t="shared" si="13"/>
        <v>4</v>
      </c>
      <c r="AC267" s="123" t="str">
        <f t="shared" si="14"/>
        <v>4, 2</v>
      </c>
    </row>
    <row r="268" spans="1:29" x14ac:dyDescent="0.3">
      <c r="A268" s="71"/>
      <c r="B268" s="72"/>
      <c r="C268" s="72"/>
      <c r="Z268" s="121" cm="1">
        <f t="array" ref="Z268">INDEX(Spots!$I$2:$AC$22,-Paths!AA268+11,Paths!AB268+11)</f>
        <v>0</v>
      </c>
      <c r="AA268" s="122">
        <f t="shared" si="12"/>
        <v>2</v>
      </c>
      <c r="AB268" s="122">
        <f t="shared" si="13"/>
        <v>5</v>
      </c>
      <c r="AC268" s="123" t="str">
        <f t="shared" si="14"/>
        <v>5, 2</v>
      </c>
    </row>
    <row r="269" spans="1:29" x14ac:dyDescent="0.3">
      <c r="A269" s="52"/>
      <c r="B269" s="52"/>
      <c r="C269" s="53"/>
      <c r="Z269" s="121" cm="1">
        <f t="array" ref="Z269">INDEX(Spots!$I$2:$AC$22,-Paths!AA269+11,Paths!AB269+11)</f>
        <v>0</v>
      </c>
      <c r="AA269" s="122">
        <f t="shared" si="12"/>
        <v>2</v>
      </c>
      <c r="AB269" s="122">
        <f t="shared" si="13"/>
        <v>6</v>
      </c>
      <c r="AC269" s="123" t="str">
        <f t="shared" si="14"/>
        <v>6, 2</v>
      </c>
    </row>
    <row r="270" spans="1:29" x14ac:dyDescent="0.3">
      <c r="A270" s="60"/>
      <c r="B270" s="60"/>
      <c r="C270" s="61"/>
      <c r="Z270" s="121" cm="1">
        <f t="array" ref="Z270">INDEX(Spots!$I$2:$AC$22,-Paths!AA270+11,Paths!AB270+11)</f>
        <v>0</v>
      </c>
      <c r="AA270" s="122">
        <f t="shared" si="12"/>
        <v>2</v>
      </c>
      <c r="AB270" s="122">
        <f t="shared" si="13"/>
        <v>7</v>
      </c>
      <c r="AC270" s="123" t="str">
        <f t="shared" si="14"/>
        <v>7, 2</v>
      </c>
    </row>
    <row r="271" spans="1:29" x14ac:dyDescent="0.3">
      <c r="A271" s="71"/>
      <c r="B271" s="72"/>
      <c r="C271" s="72"/>
      <c r="Z271" s="121" cm="1">
        <f t="array" ref="Z271">INDEX(Spots!$I$2:$AC$22,-Paths!AA271+11,Paths!AB271+11)</f>
        <v>0</v>
      </c>
      <c r="AA271" s="122">
        <f t="shared" si="12"/>
        <v>2</v>
      </c>
      <c r="AB271" s="122">
        <f t="shared" si="13"/>
        <v>8</v>
      </c>
      <c r="AC271" s="123" t="str">
        <f t="shared" si="14"/>
        <v>8, 2</v>
      </c>
    </row>
    <row r="272" spans="1:29" x14ac:dyDescent="0.3">
      <c r="A272" s="52"/>
      <c r="B272" s="52"/>
      <c r="C272" s="53"/>
      <c r="Z272" s="121" cm="1">
        <f t="array" ref="Z272">INDEX(Spots!$I$2:$AC$22,-Paths!AA272+11,Paths!AB272+11)</f>
        <v>0</v>
      </c>
      <c r="AA272" s="122">
        <f t="shared" si="12"/>
        <v>2</v>
      </c>
      <c r="AB272" s="122">
        <f t="shared" si="13"/>
        <v>9</v>
      </c>
      <c r="AC272" s="123" t="str">
        <f t="shared" si="14"/>
        <v>9, 2</v>
      </c>
    </row>
    <row r="273" spans="1:29" x14ac:dyDescent="0.3">
      <c r="A273" s="60"/>
      <c r="B273" s="60"/>
      <c r="C273" s="61"/>
      <c r="Z273" s="121" cm="1">
        <f t="array" ref="Z273">INDEX(Spots!$I$2:$AC$22,-Paths!AA273+11,Paths!AB273+11)</f>
        <v>0</v>
      </c>
      <c r="AA273" s="122">
        <f t="shared" si="12"/>
        <v>2</v>
      </c>
      <c r="AB273" s="122">
        <f t="shared" si="13"/>
        <v>10</v>
      </c>
      <c r="AC273" s="123" t="str">
        <f t="shared" si="14"/>
        <v>10, 2</v>
      </c>
    </row>
    <row r="274" spans="1:29" x14ac:dyDescent="0.3">
      <c r="A274" s="71"/>
      <c r="B274" s="72"/>
      <c r="C274" s="72"/>
      <c r="Z274" s="121" cm="1">
        <f t="array" ref="Z274">INDEX(Spots!$I$2:$AC$22,-Paths!AA274+11,Paths!AB274+11)</f>
        <v>0</v>
      </c>
      <c r="AA274" s="122">
        <f t="shared" si="12"/>
        <v>3</v>
      </c>
      <c r="AB274" s="122">
        <f t="shared" si="13"/>
        <v>-10</v>
      </c>
      <c r="AC274" s="123" t="str">
        <f t="shared" si="14"/>
        <v>-10, 3</v>
      </c>
    </row>
    <row r="275" spans="1:29" x14ac:dyDescent="0.3">
      <c r="A275" s="52"/>
      <c r="B275" s="52"/>
      <c r="C275" s="53"/>
      <c r="Z275" s="121" cm="1">
        <f t="array" ref="Z275">INDEX(Spots!$I$2:$AC$22,-Paths!AA275+11,Paths!AB275+11)</f>
        <v>0</v>
      </c>
      <c r="AA275" s="122">
        <f t="shared" si="12"/>
        <v>3</v>
      </c>
      <c r="AB275" s="122">
        <f t="shared" si="13"/>
        <v>-9</v>
      </c>
      <c r="AC275" s="123" t="str">
        <f t="shared" si="14"/>
        <v>-9, 3</v>
      </c>
    </row>
    <row r="276" spans="1:29" x14ac:dyDescent="0.3">
      <c r="A276" s="60"/>
      <c r="B276" s="60"/>
      <c r="C276" s="61"/>
      <c r="Z276" s="121" cm="1">
        <f t="array" ref="Z276">INDEX(Spots!$I$2:$AC$22,-Paths!AA276+11,Paths!AB276+11)</f>
        <v>0</v>
      </c>
      <c r="AA276" s="122">
        <f t="shared" si="12"/>
        <v>3</v>
      </c>
      <c r="AB276" s="122">
        <f t="shared" si="13"/>
        <v>-8</v>
      </c>
      <c r="AC276" s="123" t="str">
        <f t="shared" si="14"/>
        <v>-8, 3</v>
      </c>
    </row>
    <row r="277" spans="1:29" x14ac:dyDescent="0.3">
      <c r="A277" s="71"/>
      <c r="B277" s="72"/>
      <c r="C277" s="72"/>
      <c r="Z277" s="121" cm="1">
        <f t="array" ref="Z277">INDEX(Spots!$I$2:$AC$22,-Paths!AA277+11,Paths!AB277+11)</f>
        <v>0</v>
      </c>
      <c r="AA277" s="122">
        <f t="shared" si="12"/>
        <v>3</v>
      </c>
      <c r="AB277" s="122">
        <f t="shared" si="13"/>
        <v>-7</v>
      </c>
      <c r="AC277" s="123" t="str">
        <f t="shared" si="14"/>
        <v>-7, 3</v>
      </c>
    </row>
    <row r="278" spans="1:29" x14ac:dyDescent="0.3">
      <c r="A278" s="52"/>
      <c r="B278" s="52"/>
      <c r="C278" s="53"/>
      <c r="Z278" s="121" cm="1">
        <f t="array" ref="Z278">INDEX(Spots!$I$2:$AC$22,-Paths!AA278+11,Paths!AB278+11)</f>
        <v>0</v>
      </c>
      <c r="AA278" s="122">
        <f t="shared" si="12"/>
        <v>3</v>
      </c>
      <c r="AB278" s="122">
        <f t="shared" si="13"/>
        <v>-6</v>
      </c>
      <c r="AC278" s="123" t="str">
        <f t="shared" si="14"/>
        <v>-6, 3</v>
      </c>
    </row>
    <row r="279" spans="1:29" x14ac:dyDescent="0.3">
      <c r="A279" s="60"/>
      <c r="B279" s="60"/>
      <c r="C279" s="61"/>
      <c r="Z279" s="121" cm="1">
        <f t="array" ref="Z279">INDEX(Spots!$I$2:$AC$22,-Paths!AA279+11,Paths!AB279+11)</f>
        <v>0</v>
      </c>
      <c r="AA279" s="122">
        <f t="shared" si="12"/>
        <v>3</v>
      </c>
      <c r="AB279" s="122">
        <f t="shared" si="13"/>
        <v>-5</v>
      </c>
      <c r="AC279" s="123" t="str">
        <f t="shared" si="14"/>
        <v>-5, 3</v>
      </c>
    </row>
    <row r="280" spans="1:29" x14ac:dyDescent="0.3">
      <c r="A280" s="71"/>
      <c r="B280" s="72"/>
      <c r="C280" s="72"/>
      <c r="Z280" s="121" cm="1">
        <f t="array" ref="Z280">INDEX(Spots!$I$2:$AC$22,-Paths!AA280+11,Paths!AB280+11)</f>
        <v>0</v>
      </c>
      <c r="AA280" s="122">
        <f t="shared" si="12"/>
        <v>3</v>
      </c>
      <c r="AB280" s="122">
        <f t="shared" si="13"/>
        <v>-4</v>
      </c>
      <c r="AC280" s="123" t="str">
        <f t="shared" si="14"/>
        <v>-4, 3</v>
      </c>
    </row>
    <row r="281" spans="1:29" x14ac:dyDescent="0.3">
      <c r="A281" s="52"/>
      <c r="B281" s="52"/>
      <c r="C281" s="53"/>
      <c r="Z281" s="121" cm="1">
        <f t="array" ref="Z281">INDEX(Spots!$I$2:$AC$22,-Paths!AA281+11,Paths!AB281+11)</f>
        <v>0</v>
      </c>
      <c r="AA281" s="122">
        <f t="shared" si="12"/>
        <v>3</v>
      </c>
      <c r="AB281" s="122">
        <f t="shared" si="13"/>
        <v>-3</v>
      </c>
      <c r="AC281" s="123" t="str">
        <f t="shared" si="14"/>
        <v>-3, 3</v>
      </c>
    </row>
    <row r="282" spans="1:29" x14ac:dyDescent="0.3">
      <c r="A282" s="60"/>
      <c r="B282" s="60"/>
      <c r="C282" s="61"/>
      <c r="Z282" s="121" cm="1">
        <f t="array" ref="Z282">INDEX(Spots!$I$2:$AC$22,-Paths!AA282+11,Paths!AB282+11)</f>
        <v>0</v>
      </c>
      <c r="AA282" s="122">
        <f t="shared" si="12"/>
        <v>3</v>
      </c>
      <c r="AB282" s="122">
        <f t="shared" si="13"/>
        <v>-2</v>
      </c>
      <c r="AC282" s="123" t="str">
        <f t="shared" si="14"/>
        <v>-2, 3</v>
      </c>
    </row>
    <row r="283" spans="1:29" x14ac:dyDescent="0.3">
      <c r="A283" s="71"/>
      <c r="B283" s="72"/>
      <c r="C283" s="72"/>
      <c r="Z283" s="121" cm="1">
        <f t="array" ref="Z283">INDEX(Spots!$I$2:$AC$22,-Paths!AA283+11,Paths!AB283+11)</f>
        <v>0</v>
      </c>
      <c r="AA283" s="122">
        <f t="shared" si="12"/>
        <v>3</v>
      </c>
      <c r="AB283" s="122">
        <f t="shared" si="13"/>
        <v>-1</v>
      </c>
      <c r="AC283" s="123" t="str">
        <f t="shared" si="14"/>
        <v>-1, 3</v>
      </c>
    </row>
    <row r="284" spans="1:29" x14ac:dyDescent="0.3">
      <c r="A284" s="52"/>
      <c r="B284" s="52"/>
      <c r="C284" s="53"/>
      <c r="Z284" s="121" cm="1">
        <f t="array" ref="Z284">INDEX(Spots!$I$2:$AC$22,-Paths!AA284+11,Paths!AB284+11)</f>
        <v>0</v>
      </c>
      <c r="AA284" s="122">
        <f t="shared" si="12"/>
        <v>3</v>
      </c>
      <c r="AB284" s="122">
        <f t="shared" si="13"/>
        <v>0</v>
      </c>
      <c r="AC284" s="123" t="str">
        <f t="shared" si="14"/>
        <v>0, 3</v>
      </c>
    </row>
    <row r="285" spans="1:29" x14ac:dyDescent="0.3">
      <c r="A285" s="60"/>
      <c r="B285" s="60"/>
      <c r="C285" s="61"/>
      <c r="Z285" s="121" t="str" cm="1">
        <f t="array" ref="Z285">INDEX(Spots!$I$2:$AC$22,-Paths!AA285+11,Paths!AB285+11)</f>
        <v>Feature3</v>
      </c>
      <c r="AA285" s="122">
        <f t="shared" si="12"/>
        <v>3</v>
      </c>
      <c r="AB285" s="122">
        <f t="shared" si="13"/>
        <v>1</v>
      </c>
      <c r="AC285" s="123" t="str">
        <f t="shared" si="14"/>
        <v>1, 3</v>
      </c>
    </row>
    <row r="286" spans="1:29" x14ac:dyDescent="0.3">
      <c r="A286" s="71"/>
      <c r="B286" s="72"/>
      <c r="C286" s="72"/>
      <c r="Z286" s="121" cm="1">
        <f t="array" ref="Z286">INDEX(Spots!$I$2:$AC$22,-Paths!AA286+11,Paths!AB286+11)</f>
        <v>0</v>
      </c>
      <c r="AA286" s="122">
        <f t="shared" si="12"/>
        <v>3</v>
      </c>
      <c r="AB286" s="122">
        <f t="shared" si="13"/>
        <v>2</v>
      </c>
      <c r="AC286" s="123" t="str">
        <f t="shared" si="14"/>
        <v>2, 3</v>
      </c>
    </row>
    <row r="287" spans="1:29" x14ac:dyDescent="0.3">
      <c r="A287" s="52"/>
      <c r="B287" s="52"/>
      <c r="C287" s="53"/>
      <c r="Z287" s="121" t="str" cm="1">
        <f t="array" ref="Z287">INDEX(Spots!$I$2:$AC$22,-Paths!AA287+11,Paths!AB287+11)</f>
        <v>Benefit3</v>
      </c>
      <c r="AA287" s="122">
        <f t="shared" si="12"/>
        <v>3</v>
      </c>
      <c r="AB287" s="122">
        <f t="shared" si="13"/>
        <v>3</v>
      </c>
      <c r="AC287" s="123" t="str">
        <f t="shared" si="14"/>
        <v>3, 3</v>
      </c>
    </row>
    <row r="288" spans="1:29" x14ac:dyDescent="0.3">
      <c r="A288" s="60"/>
      <c r="B288" s="60"/>
      <c r="C288" s="61"/>
      <c r="Z288" s="121" cm="1">
        <f t="array" ref="Z288">INDEX(Spots!$I$2:$AC$22,-Paths!AA288+11,Paths!AB288+11)</f>
        <v>0</v>
      </c>
      <c r="AA288" s="122">
        <f t="shared" si="12"/>
        <v>3</v>
      </c>
      <c r="AB288" s="122">
        <f t="shared" si="13"/>
        <v>4</v>
      </c>
      <c r="AC288" s="123" t="str">
        <f t="shared" si="14"/>
        <v>4, 3</v>
      </c>
    </row>
    <row r="289" spans="1:29" x14ac:dyDescent="0.3">
      <c r="A289" s="71"/>
      <c r="B289" s="72"/>
      <c r="C289" s="72"/>
      <c r="Z289" s="121" cm="1">
        <f t="array" ref="Z289">INDEX(Spots!$I$2:$AC$22,-Paths!AA289+11,Paths!AB289+11)</f>
        <v>0</v>
      </c>
      <c r="AA289" s="122">
        <f t="shared" si="12"/>
        <v>3</v>
      </c>
      <c r="AB289" s="122">
        <f t="shared" si="13"/>
        <v>5</v>
      </c>
      <c r="AC289" s="123" t="str">
        <f t="shared" si="14"/>
        <v>5, 3</v>
      </c>
    </row>
    <row r="290" spans="1:29" x14ac:dyDescent="0.3">
      <c r="A290" s="52"/>
      <c r="B290" s="52"/>
      <c r="C290" s="53"/>
      <c r="Z290" s="121" cm="1">
        <f t="array" ref="Z290">INDEX(Spots!$I$2:$AC$22,-Paths!AA290+11,Paths!AB290+11)</f>
        <v>0</v>
      </c>
      <c r="AA290" s="122">
        <f t="shared" si="12"/>
        <v>3</v>
      </c>
      <c r="AB290" s="122">
        <f t="shared" si="13"/>
        <v>6</v>
      </c>
      <c r="AC290" s="123" t="str">
        <f t="shared" si="14"/>
        <v>6, 3</v>
      </c>
    </row>
    <row r="291" spans="1:29" x14ac:dyDescent="0.3">
      <c r="A291" s="60"/>
      <c r="B291" s="60"/>
      <c r="C291" s="61"/>
      <c r="Z291" s="121" cm="1">
        <f t="array" ref="Z291">INDEX(Spots!$I$2:$AC$22,-Paths!AA291+11,Paths!AB291+11)</f>
        <v>0</v>
      </c>
      <c r="AA291" s="122">
        <f t="shared" si="12"/>
        <v>3</v>
      </c>
      <c r="AB291" s="122">
        <f t="shared" si="13"/>
        <v>7</v>
      </c>
      <c r="AC291" s="123" t="str">
        <f t="shared" si="14"/>
        <v>7, 3</v>
      </c>
    </row>
    <row r="292" spans="1:29" x14ac:dyDescent="0.3">
      <c r="A292" s="71"/>
      <c r="B292" s="72"/>
      <c r="C292" s="72"/>
      <c r="Z292" s="121" cm="1">
        <f t="array" ref="Z292">INDEX(Spots!$I$2:$AC$22,-Paths!AA292+11,Paths!AB292+11)</f>
        <v>0</v>
      </c>
      <c r="AA292" s="122">
        <f t="shared" si="12"/>
        <v>3</v>
      </c>
      <c r="AB292" s="122">
        <f t="shared" si="13"/>
        <v>8</v>
      </c>
      <c r="AC292" s="123" t="str">
        <f t="shared" si="14"/>
        <v>8, 3</v>
      </c>
    </row>
    <row r="293" spans="1:29" x14ac:dyDescent="0.3">
      <c r="A293" s="52"/>
      <c r="B293" s="52"/>
      <c r="C293" s="53"/>
      <c r="Z293" s="121" cm="1">
        <f t="array" ref="Z293">INDEX(Spots!$I$2:$AC$22,-Paths!AA293+11,Paths!AB293+11)</f>
        <v>0</v>
      </c>
      <c r="AA293" s="122">
        <f t="shared" si="12"/>
        <v>3</v>
      </c>
      <c r="AB293" s="122">
        <f t="shared" si="13"/>
        <v>9</v>
      </c>
      <c r="AC293" s="123" t="str">
        <f t="shared" si="14"/>
        <v>9, 3</v>
      </c>
    </row>
    <row r="294" spans="1:29" x14ac:dyDescent="0.3">
      <c r="A294" s="60"/>
      <c r="B294" s="60"/>
      <c r="C294" s="61"/>
      <c r="Z294" s="121" cm="1">
        <f t="array" ref="Z294">INDEX(Spots!$I$2:$AC$22,-Paths!AA294+11,Paths!AB294+11)</f>
        <v>0</v>
      </c>
      <c r="AA294" s="122">
        <f t="shared" si="12"/>
        <v>3</v>
      </c>
      <c r="AB294" s="122">
        <f t="shared" si="13"/>
        <v>10</v>
      </c>
      <c r="AC294" s="123" t="str">
        <f t="shared" si="14"/>
        <v>10, 3</v>
      </c>
    </row>
    <row r="295" spans="1:29" x14ac:dyDescent="0.3">
      <c r="A295" s="71"/>
      <c r="B295" s="72"/>
      <c r="C295" s="72"/>
      <c r="Z295" s="121" cm="1">
        <f t="array" ref="Z295">INDEX(Spots!$I$2:$AC$22,-Paths!AA295+11,Paths!AB295+11)</f>
        <v>0</v>
      </c>
      <c r="AA295" s="122">
        <f t="shared" si="12"/>
        <v>4</v>
      </c>
      <c r="AB295" s="122">
        <f t="shared" si="13"/>
        <v>-10</v>
      </c>
      <c r="AC295" s="123" t="str">
        <f t="shared" si="14"/>
        <v>-10, 4</v>
      </c>
    </row>
    <row r="296" spans="1:29" x14ac:dyDescent="0.3">
      <c r="A296" s="52"/>
      <c r="B296" s="52"/>
      <c r="C296" s="53"/>
      <c r="Z296" s="121" cm="1">
        <f t="array" ref="Z296">INDEX(Spots!$I$2:$AC$22,-Paths!AA296+11,Paths!AB296+11)</f>
        <v>0</v>
      </c>
      <c r="AA296" s="122">
        <f t="shared" si="12"/>
        <v>4</v>
      </c>
      <c r="AB296" s="122">
        <f t="shared" si="13"/>
        <v>-9</v>
      </c>
      <c r="AC296" s="123" t="str">
        <f t="shared" si="14"/>
        <v>-9, 4</v>
      </c>
    </row>
    <row r="297" spans="1:29" x14ac:dyDescent="0.3">
      <c r="A297" s="60"/>
      <c r="B297" s="60"/>
      <c r="C297" s="61"/>
      <c r="Z297" s="121" cm="1">
        <f t="array" ref="Z297">INDEX(Spots!$I$2:$AC$22,-Paths!AA297+11,Paths!AB297+11)</f>
        <v>0</v>
      </c>
      <c r="AA297" s="122">
        <f t="shared" si="12"/>
        <v>4</v>
      </c>
      <c r="AB297" s="122">
        <f t="shared" si="13"/>
        <v>-8</v>
      </c>
      <c r="AC297" s="123" t="str">
        <f t="shared" si="14"/>
        <v>-8, 4</v>
      </c>
    </row>
    <row r="298" spans="1:29" x14ac:dyDescent="0.3">
      <c r="A298" s="71"/>
      <c r="B298" s="72"/>
      <c r="C298" s="72"/>
      <c r="Z298" s="121" cm="1">
        <f t="array" ref="Z298">INDEX(Spots!$I$2:$AC$22,-Paths!AA298+11,Paths!AB298+11)</f>
        <v>0</v>
      </c>
      <c r="AA298" s="122">
        <f t="shared" si="12"/>
        <v>4</v>
      </c>
      <c r="AB298" s="122">
        <f t="shared" si="13"/>
        <v>-7</v>
      </c>
      <c r="AC298" s="123" t="str">
        <f t="shared" si="14"/>
        <v>-7, 4</v>
      </c>
    </row>
    <row r="299" spans="1:29" x14ac:dyDescent="0.3">
      <c r="A299" s="52"/>
      <c r="B299" s="52"/>
      <c r="C299" s="53"/>
      <c r="E299" s="73"/>
      <c r="Z299" s="121" cm="1">
        <f t="array" ref="Z299">INDEX(Spots!$I$2:$AC$22,-Paths!AA299+11,Paths!AB299+11)</f>
        <v>0</v>
      </c>
      <c r="AA299" s="122">
        <f t="shared" si="12"/>
        <v>4</v>
      </c>
      <c r="AB299" s="122">
        <f t="shared" si="13"/>
        <v>-6</v>
      </c>
      <c r="AC299" s="123" t="str">
        <f t="shared" si="14"/>
        <v>-6, 4</v>
      </c>
    </row>
    <row r="300" spans="1:29" x14ac:dyDescent="0.3">
      <c r="A300" s="60"/>
      <c r="B300" s="60"/>
      <c r="C300" s="61"/>
      <c r="Z300" s="121" cm="1">
        <f t="array" ref="Z300">INDEX(Spots!$I$2:$AC$22,-Paths!AA300+11,Paths!AB300+11)</f>
        <v>0</v>
      </c>
      <c r="AA300" s="122">
        <f t="shared" si="12"/>
        <v>4</v>
      </c>
      <c r="AB300" s="122">
        <f t="shared" si="13"/>
        <v>-5</v>
      </c>
      <c r="AC300" s="123" t="str">
        <f t="shared" si="14"/>
        <v>-5, 4</v>
      </c>
    </row>
    <row r="301" spans="1:29" ht="15" thickBot="1" x14ac:dyDescent="0.35">
      <c r="A301" s="71"/>
      <c r="B301" s="72"/>
      <c r="C301" s="72"/>
      <c r="Z301" s="121" cm="1">
        <f t="array" ref="Z301">INDEX(Spots!$I$2:$AC$22,-Paths!AA301+11,Paths!AB301+11)</f>
        <v>0</v>
      </c>
      <c r="AA301" s="122">
        <f t="shared" si="12"/>
        <v>4</v>
      </c>
      <c r="AB301" s="122">
        <f t="shared" si="13"/>
        <v>-4</v>
      </c>
      <c r="AC301" s="123" t="str">
        <f t="shared" si="14"/>
        <v>-4, 4</v>
      </c>
    </row>
    <row r="302" spans="1:29" ht="14.4" customHeight="1" x14ac:dyDescent="0.3">
      <c r="A302" s="52"/>
      <c r="B302" s="52"/>
      <c r="C302" s="134"/>
      <c r="D302" s="167"/>
      <c r="Z302" s="121" cm="1">
        <f t="array" ref="Z302">INDEX(Spots!$I$2:$AC$22,-Paths!AA302+11,Paths!AB302+11)</f>
        <v>0</v>
      </c>
      <c r="AA302" s="122">
        <f t="shared" si="12"/>
        <v>4</v>
      </c>
      <c r="AB302" s="122">
        <f t="shared" si="13"/>
        <v>-3</v>
      </c>
      <c r="AC302" s="123" t="str">
        <f t="shared" si="14"/>
        <v>-3, 4</v>
      </c>
    </row>
    <row r="303" spans="1:29" x14ac:dyDescent="0.3">
      <c r="A303" s="60"/>
      <c r="B303" s="60"/>
      <c r="C303" s="135"/>
      <c r="D303" s="168"/>
      <c r="Z303" s="121" cm="1">
        <f t="array" ref="Z303">INDEX(Spots!$I$2:$AC$22,-Paths!AA303+11,Paths!AB303+11)</f>
        <v>0</v>
      </c>
      <c r="AA303" s="122">
        <f t="shared" si="12"/>
        <v>4</v>
      </c>
      <c r="AB303" s="122">
        <f t="shared" si="13"/>
        <v>-2</v>
      </c>
      <c r="AC303" s="123" t="str">
        <f t="shared" si="14"/>
        <v>-2, 4</v>
      </c>
    </row>
    <row r="304" spans="1:29" ht="15" thickBot="1" x14ac:dyDescent="0.35">
      <c r="A304" s="124"/>
      <c r="B304" s="125"/>
      <c r="C304" s="137"/>
      <c r="D304" s="169"/>
      <c r="Z304" s="121" cm="1">
        <f t="array" ref="Z304">INDEX(Spots!$I$2:$AC$22,-Paths!AA304+11,Paths!AB304+11)</f>
        <v>0</v>
      </c>
      <c r="AA304" s="122">
        <f t="shared" si="12"/>
        <v>4</v>
      </c>
      <c r="AB304" s="122">
        <f t="shared" si="13"/>
        <v>-1</v>
      </c>
      <c r="AC304" s="123" t="str">
        <f t="shared" si="14"/>
        <v>-1, 4</v>
      </c>
    </row>
    <row r="305" spans="1:29" x14ac:dyDescent="0.3">
      <c r="A305" s="126"/>
      <c r="B305" s="127"/>
      <c r="C305" s="128"/>
      <c r="Z305" s="121" cm="1">
        <f t="array" ref="Z305">INDEX(Spots!$I$2:$AC$22,-Paths!AA305+11,Paths!AB305+11)</f>
        <v>0</v>
      </c>
      <c r="AA305" s="122">
        <f t="shared" si="12"/>
        <v>4</v>
      </c>
      <c r="AB305" s="122">
        <f t="shared" si="13"/>
        <v>0</v>
      </c>
      <c r="AC305" s="123" t="str">
        <f t="shared" si="14"/>
        <v>0, 4</v>
      </c>
    </row>
    <row r="306" spans="1:29" x14ac:dyDescent="0.3">
      <c r="A306" s="129"/>
      <c r="B306" s="60"/>
      <c r="C306" s="130"/>
      <c r="Z306" s="121" t="str" cm="1">
        <f t="array" ref="Z306">INDEX(Spots!$I$2:$AC$22,-Paths!AA306+11,Paths!AB306+11)</f>
        <v>Feature4</v>
      </c>
      <c r="AA306" s="122">
        <f t="shared" si="12"/>
        <v>4</v>
      </c>
      <c r="AB306" s="122">
        <f t="shared" si="13"/>
        <v>1</v>
      </c>
      <c r="AC306" s="123" t="str">
        <f t="shared" si="14"/>
        <v>1, 4</v>
      </c>
    </row>
    <row r="307" spans="1:29" ht="15" thickBot="1" x14ac:dyDescent="0.35">
      <c r="A307" s="131"/>
      <c r="B307" s="132"/>
      <c r="C307" s="133"/>
      <c r="Z307" s="121" cm="1">
        <f t="array" ref="Z307">INDEX(Spots!$I$2:$AC$22,-Paths!AA307+11,Paths!AB307+11)</f>
        <v>0</v>
      </c>
      <c r="AA307" s="122">
        <f t="shared" si="12"/>
        <v>4</v>
      </c>
      <c r="AB307" s="122">
        <f t="shared" si="13"/>
        <v>2</v>
      </c>
      <c r="AC307" s="123" t="str">
        <f t="shared" si="14"/>
        <v>2, 4</v>
      </c>
    </row>
    <row r="308" spans="1:29" x14ac:dyDescent="0.3">
      <c r="A308" s="54"/>
      <c r="B308" s="54"/>
      <c r="C308" s="55"/>
      <c r="Z308" s="121" t="str" cm="1">
        <f t="array" ref="Z308">INDEX(Spots!$I$2:$AC$22,-Paths!AA308+11,Paths!AB308+11)</f>
        <v>Benefit4</v>
      </c>
      <c r="AA308" s="122">
        <f t="shared" si="12"/>
        <v>4</v>
      </c>
      <c r="AB308" s="122">
        <f t="shared" si="13"/>
        <v>3</v>
      </c>
      <c r="AC308" s="123" t="str">
        <f t="shared" si="14"/>
        <v>3, 4</v>
      </c>
    </row>
    <row r="309" spans="1:29" x14ac:dyDescent="0.3">
      <c r="A309" s="60"/>
      <c r="B309" s="60"/>
      <c r="C309" s="61"/>
      <c r="Z309" s="121" cm="1">
        <f t="array" ref="Z309">INDEX(Spots!$I$2:$AC$22,-Paths!AA309+11,Paths!AB309+11)</f>
        <v>0</v>
      </c>
      <c r="AA309" s="122">
        <f t="shared" si="12"/>
        <v>4</v>
      </c>
      <c r="AB309" s="122">
        <f t="shared" si="13"/>
        <v>4</v>
      </c>
      <c r="AC309" s="123" t="str">
        <f t="shared" si="14"/>
        <v>4, 4</v>
      </c>
    </row>
    <row r="310" spans="1:29" x14ac:dyDescent="0.3">
      <c r="A310" s="71"/>
      <c r="B310" s="72"/>
      <c r="C310" s="72"/>
      <c r="Z310" s="121" cm="1">
        <f t="array" ref="Z310">INDEX(Spots!$I$2:$AC$22,-Paths!AA310+11,Paths!AB310+11)</f>
        <v>0</v>
      </c>
      <c r="AA310" s="122">
        <f t="shared" si="12"/>
        <v>4</v>
      </c>
      <c r="AB310" s="122">
        <f t="shared" si="13"/>
        <v>5</v>
      </c>
      <c r="AC310" s="123" t="str">
        <f t="shared" si="14"/>
        <v>5, 4</v>
      </c>
    </row>
    <row r="311" spans="1:29" x14ac:dyDescent="0.3">
      <c r="A311" s="52"/>
      <c r="B311" s="52"/>
      <c r="C311" s="53"/>
      <c r="Z311" s="121" cm="1">
        <f t="array" ref="Z311">INDEX(Spots!$I$2:$AC$22,-Paths!AA311+11,Paths!AB311+11)</f>
        <v>0</v>
      </c>
      <c r="AA311" s="122">
        <f t="shared" si="12"/>
        <v>4</v>
      </c>
      <c r="AB311" s="122">
        <f t="shared" si="13"/>
        <v>6</v>
      </c>
      <c r="AC311" s="123" t="str">
        <f t="shared" si="14"/>
        <v>6, 4</v>
      </c>
    </row>
    <row r="312" spans="1:29" x14ac:dyDescent="0.3">
      <c r="A312" s="60"/>
      <c r="B312" s="60"/>
      <c r="C312" s="61"/>
      <c r="Z312" s="121" cm="1">
        <f t="array" ref="Z312">INDEX(Spots!$I$2:$AC$22,-Paths!AA312+11,Paths!AB312+11)</f>
        <v>0</v>
      </c>
      <c r="AA312" s="122">
        <f t="shared" si="12"/>
        <v>4</v>
      </c>
      <c r="AB312" s="122">
        <f t="shared" si="13"/>
        <v>7</v>
      </c>
      <c r="AC312" s="123" t="str">
        <f t="shared" si="14"/>
        <v>7, 4</v>
      </c>
    </row>
    <row r="313" spans="1:29" x14ac:dyDescent="0.3">
      <c r="A313" s="71"/>
      <c r="B313" s="72"/>
      <c r="C313" s="72"/>
      <c r="Z313" s="121" cm="1">
        <f t="array" ref="Z313">INDEX(Spots!$I$2:$AC$22,-Paths!AA313+11,Paths!AB313+11)</f>
        <v>0</v>
      </c>
      <c r="AA313" s="122">
        <f t="shared" si="12"/>
        <v>4</v>
      </c>
      <c r="AB313" s="122">
        <f t="shared" si="13"/>
        <v>8</v>
      </c>
      <c r="AC313" s="123" t="str">
        <f t="shared" si="14"/>
        <v>8, 4</v>
      </c>
    </row>
    <row r="314" spans="1:29" x14ac:dyDescent="0.3">
      <c r="A314" s="52"/>
      <c r="B314" s="52"/>
      <c r="C314" s="53"/>
      <c r="Z314" s="121" cm="1">
        <f t="array" ref="Z314">INDEX(Spots!$I$2:$AC$22,-Paths!AA314+11,Paths!AB314+11)</f>
        <v>0</v>
      </c>
      <c r="AA314" s="122">
        <f t="shared" si="12"/>
        <v>4</v>
      </c>
      <c r="AB314" s="122">
        <f t="shared" si="13"/>
        <v>9</v>
      </c>
      <c r="AC314" s="123" t="str">
        <f t="shared" si="14"/>
        <v>9, 4</v>
      </c>
    </row>
    <row r="315" spans="1:29" x14ac:dyDescent="0.3">
      <c r="A315" s="60"/>
      <c r="B315" s="60"/>
      <c r="C315" s="61"/>
      <c r="Z315" s="121" cm="1">
        <f t="array" ref="Z315">INDEX(Spots!$I$2:$AC$22,-Paths!AA315+11,Paths!AB315+11)</f>
        <v>0</v>
      </c>
      <c r="AA315" s="122">
        <f t="shared" si="12"/>
        <v>4</v>
      </c>
      <c r="AB315" s="122">
        <f t="shared" si="13"/>
        <v>10</v>
      </c>
      <c r="AC315" s="123" t="str">
        <f t="shared" si="14"/>
        <v>10, 4</v>
      </c>
    </row>
    <row r="316" spans="1:29" x14ac:dyDescent="0.3">
      <c r="A316" s="71"/>
      <c r="B316" s="72"/>
      <c r="C316" s="72"/>
      <c r="Z316" s="121" cm="1">
        <f t="array" ref="Z316">INDEX(Spots!$I$2:$AC$22,-Paths!AA316+11,Paths!AB316+11)</f>
        <v>0</v>
      </c>
      <c r="AA316" s="122">
        <f t="shared" si="12"/>
        <v>5</v>
      </c>
      <c r="AB316" s="122">
        <f t="shared" si="13"/>
        <v>-10</v>
      </c>
      <c r="AC316" s="123" t="str">
        <f t="shared" si="14"/>
        <v>-10, 5</v>
      </c>
    </row>
    <row r="317" spans="1:29" x14ac:dyDescent="0.3">
      <c r="A317" s="52"/>
      <c r="B317" s="52"/>
      <c r="C317" s="53"/>
      <c r="Z317" s="121" cm="1">
        <f t="array" ref="Z317">INDEX(Spots!$I$2:$AC$22,-Paths!AA317+11,Paths!AB317+11)</f>
        <v>0</v>
      </c>
      <c r="AA317" s="122">
        <f t="shared" si="12"/>
        <v>5</v>
      </c>
      <c r="AB317" s="122">
        <f t="shared" si="13"/>
        <v>-9</v>
      </c>
      <c r="AC317" s="123" t="str">
        <f t="shared" si="14"/>
        <v>-9, 5</v>
      </c>
    </row>
    <row r="318" spans="1:29" x14ac:dyDescent="0.3">
      <c r="A318" s="60"/>
      <c r="B318" s="60"/>
      <c r="C318" s="61"/>
      <c r="Z318" s="121" cm="1">
        <f t="array" ref="Z318">INDEX(Spots!$I$2:$AC$22,-Paths!AA318+11,Paths!AB318+11)</f>
        <v>0</v>
      </c>
      <c r="AA318" s="122">
        <f t="shared" si="12"/>
        <v>5</v>
      </c>
      <c r="AB318" s="122">
        <f t="shared" si="13"/>
        <v>-8</v>
      </c>
      <c r="AC318" s="123" t="str">
        <f t="shared" si="14"/>
        <v>-8, 5</v>
      </c>
    </row>
    <row r="319" spans="1:29" x14ac:dyDescent="0.3">
      <c r="A319" s="71"/>
      <c r="B319" s="72"/>
      <c r="C319" s="72"/>
      <c r="Z319" s="121" cm="1">
        <f t="array" ref="Z319">INDEX(Spots!$I$2:$AC$22,-Paths!AA319+11,Paths!AB319+11)</f>
        <v>0</v>
      </c>
      <c r="AA319" s="122">
        <f t="shared" si="12"/>
        <v>5</v>
      </c>
      <c r="AB319" s="122">
        <f t="shared" si="13"/>
        <v>-7</v>
      </c>
      <c r="AC319" s="123" t="str">
        <f t="shared" si="14"/>
        <v>-7, 5</v>
      </c>
    </row>
    <row r="320" spans="1:29" x14ac:dyDescent="0.3">
      <c r="A320" s="52"/>
      <c r="B320" s="52"/>
      <c r="C320" s="53"/>
      <c r="Z320" s="121" cm="1">
        <f t="array" ref="Z320">INDEX(Spots!$I$2:$AC$22,-Paths!AA320+11,Paths!AB320+11)</f>
        <v>0</v>
      </c>
      <c r="AA320" s="122">
        <f t="shared" si="12"/>
        <v>5</v>
      </c>
      <c r="AB320" s="122">
        <f t="shared" si="13"/>
        <v>-6</v>
      </c>
      <c r="AC320" s="123" t="str">
        <f t="shared" si="14"/>
        <v>-6, 5</v>
      </c>
    </row>
    <row r="321" spans="1:29" x14ac:dyDescent="0.3">
      <c r="A321" s="60"/>
      <c r="B321" s="60"/>
      <c r="C321" s="61"/>
      <c r="Z321" s="121" cm="1">
        <f t="array" ref="Z321">INDEX(Spots!$I$2:$AC$22,-Paths!AA321+11,Paths!AB321+11)</f>
        <v>0</v>
      </c>
      <c r="AA321" s="122">
        <f t="shared" ref="AA321:AA384" si="15">QUOTIENT(ROW(AB321)-1,21)-10</f>
        <v>5</v>
      </c>
      <c r="AB321" s="122">
        <f t="shared" ref="AB321:AB384" si="16">MOD(ROW(AB321)-1,21)-10</f>
        <v>-5</v>
      </c>
      <c r="AC321" s="123" t="str">
        <f t="shared" si="14"/>
        <v>-5, 5</v>
      </c>
    </row>
    <row r="322" spans="1:29" x14ac:dyDescent="0.3">
      <c r="A322" s="71"/>
      <c r="B322" s="72"/>
      <c r="C322" s="72"/>
      <c r="Z322" s="121" cm="1">
        <f t="array" ref="Z322">INDEX(Spots!$I$2:$AC$22,-Paths!AA322+11,Paths!AB322+11)</f>
        <v>0</v>
      </c>
      <c r="AA322" s="122">
        <f t="shared" si="15"/>
        <v>5</v>
      </c>
      <c r="AB322" s="122">
        <f t="shared" si="16"/>
        <v>-4</v>
      </c>
      <c r="AC322" s="123" t="str">
        <f t="shared" ref="AC322:AC385" si="17">AB322&amp;", "&amp;AA322</f>
        <v>-4, 5</v>
      </c>
    </row>
    <row r="323" spans="1:29" x14ac:dyDescent="0.3">
      <c r="A323" s="52"/>
      <c r="B323" s="52"/>
      <c r="C323" s="53"/>
      <c r="Z323" s="121" cm="1">
        <f t="array" ref="Z323">INDEX(Spots!$I$2:$AC$22,-Paths!AA323+11,Paths!AB323+11)</f>
        <v>0</v>
      </c>
      <c r="AA323" s="122">
        <f t="shared" si="15"/>
        <v>5</v>
      </c>
      <c r="AB323" s="122">
        <f t="shared" si="16"/>
        <v>-3</v>
      </c>
      <c r="AC323" s="123" t="str">
        <f t="shared" si="17"/>
        <v>-3, 5</v>
      </c>
    </row>
    <row r="324" spans="1:29" x14ac:dyDescent="0.3">
      <c r="A324" s="60"/>
      <c r="B324" s="60"/>
      <c r="C324" s="61"/>
      <c r="Z324" s="121" cm="1">
        <f t="array" ref="Z324">INDEX(Spots!$I$2:$AC$22,-Paths!AA324+11,Paths!AB324+11)</f>
        <v>0</v>
      </c>
      <c r="AA324" s="122">
        <f t="shared" si="15"/>
        <v>5</v>
      </c>
      <c r="AB324" s="122">
        <f t="shared" si="16"/>
        <v>-2</v>
      </c>
      <c r="AC324" s="123" t="str">
        <f t="shared" si="17"/>
        <v>-2, 5</v>
      </c>
    </row>
    <row r="325" spans="1:29" x14ac:dyDescent="0.3">
      <c r="A325" s="71"/>
      <c r="B325" s="72"/>
      <c r="C325" s="72"/>
      <c r="Z325" s="121" cm="1">
        <f t="array" ref="Z325">INDEX(Spots!$I$2:$AC$22,-Paths!AA325+11,Paths!AB325+11)</f>
        <v>0</v>
      </c>
      <c r="AA325" s="122">
        <f t="shared" si="15"/>
        <v>5</v>
      </c>
      <c r="AB325" s="122">
        <f t="shared" si="16"/>
        <v>-1</v>
      </c>
      <c r="AC325" s="123" t="str">
        <f t="shared" si="17"/>
        <v>-1, 5</v>
      </c>
    </row>
    <row r="326" spans="1:29" x14ac:dyDescent="0.3">
      <c r="A326" s="52"/>
      <c r="B326" s="52"/>
      <c r="C326" s="53"/>
      <c r="Z326" s="121" cm="1">
        <f t="array" ref="Z326">INDEX(Spots!$I$2:$AC$22,-Paths!AA326+11,Paths!AB326+11)</f>
        <v>0</v>
      </c>
      <c r="AA326" s="122">
        <f t="shared" si="15"/>
        <v>5</v>
      </c>
      <c r="AB326" s="122">
        <f t="shared" si="16"/>
        <v>0</v>
      </c>
      <c r="AC326" s="123" t="str">
        <f t="shared" si="17"/>
        <v>0, 5</v>
      </c>
    </row>
    <row r="327" spans="1:29" x14ac:dyDescent="0.3">
      <c r="A327" s="60"/>
      <c r="B327" s="60"/>
      <c r="C327" s="61"/>
      <c r="Z327" s="121" t="str" cm="1">
        <f t="array" ref="Z327">INDEX(Spots!$I$2:$AC$22,-Paths!AA327+11,Paths!AB327+11)</f>
        <v>Feature5</v>
      </c>
      <c r="AA327" s="122">
        <f t="shared" si="15"/>
        <v>5</v>
      </c>
      <c r="AB327" s="122">
        <f t="shared" si="16"/>
        <v>1</v>
      </c>
      <c r="AC327" s="123" t="str">
        <f t="shared" si="17"/>
        <v>1, 5</v>
      </c>
    </row>
    <row r="328" spans="1:29" x14ac:dyDescent="0.3">
      <c r="A328" s="71"/>
      <c r="B328" s="72"/>
      <c r="C328" s="72"/>
      <c r="Z328" s="121" cm="1">
        <f t="array" ref="Z328">INDEX(Spots!$I$2:$AC$22,-Paths!AA328+11,Paths!AB328+11)</f>
        <v>0</v>
      </c>
      <c r="AA328" s="122">
        <f t="shared" si="15"/>
        <v>5</v>
      </c>
      <c r="AB328" s="122">
        <f t="shared" si="16"/>
        <v>2</v>
      </c>
      <c r="AC328" s="123" t="str">
        <f t="shared" si="17"/>
        <v>2, 5</v>
      </c>
    </row>
    <row r="329" spans="1:29" x14ac:dyDescent="0.3">
      <c r="A329" s="52"/>
      <c r="B329" s="52"/>
      <c r="C329" s="53"/>
      <c r="Z329" s="121" t="str" cm="1">
        <f t="array" ref="Z329">INDEX(Spots!$I$2:$AC$22,-Paths!AA329+11,Paths!AB329+11)</f>
        <v>Benefit5</v>
      </c>
      <c r="AA329" s="122">
        <f t="shared" si="15"/>
        <v>5</v>
      </c>
      <c r="AB329" s="122">
        <f t="shared" si="16"/>
        <v>3</v>
      </c>
      <c r="AC329" s="123" t="str">
        <f t="shared" si="17"/>
        <v>3, 5</v>
      </c>
    </row>
    <row r="330" spans="1:29" x14ac:dyDescent="0.3">
      <c r="A330" s="60"/>
      <c r="B330" s="60"/>
      <c r="C330" s="61"/>
      <c r="Z330" s="121" cm="1">
        <f t="array" ref="Z330">INDEX(Spots!$I$2:$AC$22,-Paths!AA330+11,Paths!AB330+11)</f>
        <v>0</v>
      </c>
      <c r="AA330" s="122">
        <f t="shared" si="15"/>
        <v>5</v>
      </c>
      <c r="AB330" s="122">
        <f t="shared" si="16"/>
        <v>4</v>
      </c>
      <c r="AC330" s="123" t="str">
        <f t="shared" si="17"/>
        <v>4, 5</v>
      </c>
    </row>
    <row r="331" spans="1:29" x14ac:dyDescent="0.3">
      <c r="A331" s="71"/>
      <c r="B331" s="72"/>
      <c r="C331" s="72"/>
      <c r="Z331" s="121" cm="1">
        <f t="array" ref="Z331">INDEX(Spots!$I$2:$AC$22,-Paths!AA331+11,Paths!AB331+11)</f>
        <v>0</v>
      </c>
      <c r="AA331" s="122">
        <f t="shared" si="15"/>
        <v>5</v>
      </c>
      <c r="AB331" s="122">
        <f t="shared" si="16"/>
        <v>5</v>
      </c>
      <c r="AC331" s="123" t="str">
        <f t="shared" si="17"/>
        <v>5, 5</v>
      </c>
    </row>
    <row r="332" spans="1:29" x14ac:dyDescent="0.3">
      <c r="A332" s="52"/>
      <c r="B332" s="52"/>
      <c r="C332" s="53"/>
      <c r="Z332" s="121" cm="1">
        <f t="array" ref="Z332">INDEX(Spots!$I$2:$AC$22,-Paths!AA332+11,Paths!AB332+11)</f>
        <v>0</v>
      </c>
      <c r="AA332" s="122">
        <f t="shared" si="15"/>
        <v>5</v>
      </c>
      <c r="AB332" s="122">
        <f t="shared" si="16"/>
        <v>6</v>
      </c>
      <c r="AC332" s="123" t="str">
        <f t="shared" si="17"/>
        <v>6, 5</v>
      </c>
    </row>
    <row r="333" spans="1:29" x14ac:dyDescent="0.3">
      <c r="A333" s="60"/>
      <c r="B333" s="60"/>
      <c r="C333" s="61"/>
      <c r="Z333" s="121" cm="1">
        <f t="array" ref="Z333">INDEX(Spots!$I$2:$AC$22,-Paths!AA333+11,Paths!AB333+11)</f>
        <v>0</v>
      </c>
      <c r="AA333" s="122">
        <f t="shared" si="15"/>
        <v>5</v>
      </c>
      <c r="AB333" s="122">
        <f t="shared" si="16"/>
        <v>7</v>
      </c>
      <c r="AC333" s="123" t="str">
        <f t="shared" si="17"/>
        <v>7, 5</v>
      </c>
    </row>
    <row r="334" spans="1:29" x14ac:dyDescent="0.3">
      <c r="A334" s="71"/>
      <c r="B334" s="72"/>
      <c r="C334" s="72"/>
      <c r="Z334" s="121" cm="1">
        <f t="array" ref="Z334">INDEX(Spots!$I$2:$AC$22,-Paths!AA334+11,Paths!AB334+11)</f>
        <v>0</v>
      </c>
      <c r="AA334" s="122">
        <f t="shared" si="15"/>
        <v>5</v>
      </c>
      <c r="AB334" s="122">
        <f t="shared" si="16"/>
        <v>8</v>
      </c>
      <c r="AC334" s="123" t="str">
        <f t="shared" si="17"/>
        <v>8, 5</v>
      </c>
    </row>
    <row r="335" spans="1:29" x14ac:dyDescent="0.3">
      <c r="A335" s="52"/>
      <c r="B335" s="52"/>
      <c r="C335" s="53"/>
      <c r="Z335" s="121" cm="1">
        <f t="array" ref="Z335">INDEX(Spots!$I$2:$AC$22,-Paths!AA335+11,Paths!AB335+11)</f>
        <v>0</v>
      </c>
      <c r="AA335" s="122">
        <f t="shared" si="15"/>
        <v>5</v>
      </c>
      <c r="AB335" s="122">
        <f t="shared" si="16"/>
        <v>9</v>
      </c>
      <c r="AC335" s="123" t="str">
        <f t="shared" si="17"/>
        <v>9, 5</v>
      </c>
    </row>
    <row r="336" spans="1:29" x14ac:dyDescent="0.3">
      <c r="A336" s="60"/>
      <c r="B336" s="60"/>
      <c r="C336" s="61"/>
      <c r="Z336" s="121" cm="1">
        <f t="array" ref="Z336">INDEX(Spots!$I$2:$AC$22,-Paths!AA336+11,Paths!AB336+11)</f>
        <v>0</v>
      </c>
      <c r="AA336" s="122">
        <f t="shared" si="15"/>
        <v>5</v>
      </c>
      <c r="AB336" s="122">
        <f t="shared" si="16"/>
        <v>10</v>
      </c>
      <c r="AC336" s="123" t="str">
        <f t="shared" si="17"/>
        <v>10, 5</v>
      </c>
    </row>
    <row r="337" spans="1:29" x14ac:dyDescent="0.3">
      <c r="A337" s="71"/>
      <c r="B337" s="72"/>
      <c r="C337" s="72"/>
      <c r="Z337" s="121" cm="1">
        <f t="array" ref="Z337">INDEX(Spots!$I$2:$AC$22,-Paths!AA337+11,Paths!AB337+11)</f>
        <v>0</v>
      </c>
      <c r="AA337" s="122">
        <f t="shared" si="15"/>
        <v>6</v>
      </c>
      <c r="AB337" s="122">
        <f t="shared" si="16"/>
        <v>-10</v>
      </c>
      <c r="AC337" s="123" t="str">
        <f t="shared" si="17"/>
        <v>-10, 6</v>
      </c>
    </row>
    <row r="338" spans="1:29" x14ac:dyDescent="0.3">
      <c r="A338" s="52"/>
      <c r="B338" s="52"/>
      <c r="C338" s="53"/>
      <c r="Z338" s="121" cm="1">
        <f t="array" ref="Z338">INDEX(Spots!$I$2:$AC$22,-Paths!AA338+11,Paths!AB338+11)</f>
        <v>0</v>
      </c>
      <c r="AA338" s="122">
        <f t="shared" si="15"/>
        <v>6</v>
      </c>
      <c r="AB338" s="122">
        <f t="shared" si="16"/>
        <v>-9</v>
      </c>
      <c r="AC338" s="123" t="str">
        <f t="shared" si="17"/>
        <v>-9, 6</v>
      </c>
    </row>
    <row r="339" spans="1:29" x14ac:dyDescent="0.3">
      <c r="A339" s="60"/>
      <c r="B339" s="60"/>
      <c r="C339" s="61"/>
      <c r="Z339" s="121" cm="1">
        <f t="array" ref="Z339">INDEX(Spots!$I$2:$AC$22,-Paths!AA339+11,Paths!AB339+11)</f>
        <v>0</v>
      </c>
      <c r="AA339" s="122">
        <f t="shared" si="15"/>
        <v>6</v>
      </c>
      <c r="AB339" s="122">
        <f t="shared" si="16"/>
        <v>-8</v>
      </c>
      <c r="AC339" s="123" t="str">
        <f t="shared" si="17"/>
        <v>-8, 6</v>
      </c>
    </row>
    <row r="340" spans="1:29" x14ac:dyDescent="0.3">
      <c r="A340" s="56"/>
      <c r="B340" s="57"/>
      <c r="C340" s="57"/>
      <c r="Z340" s="121" cm="1">
        <f t="array" ref="Z340">INDEX(Spots!$I$2:$AC$22,-Paths!AA340+11,Paths!AB340+11)</f>
        <v>0</v>
      </c>
      <c r="AA340" s="122">
        <f t="shared" si="15"/>
        <v>6</v>
      </c>
      <c r="AB340" s="122">
        <f t="shared" si="16"/>
        <v>-7</v>
      </c>
      <c r="AC340" s="123" t="str">
        <f t="shared" si="17"/>
        <v>-7, 6</v>
      </c>
    </row>
    <row r="341" spans="1:29" x14ac:dyDescent="0.3">
      <c r="A341" s="52"/>
      <c r="B341" s="53"/>
      <c r="C341" s="53"/>
      <c r="Z341" s="121" cm="1">
        <f t="array" ref="Z341">INDEX(Spots!$I$2:$AC$22,-Paths!AA341+11,Paths!AB341+11)</f>
        <v>0</v>
      </c>
      <c r="AA341" s="122">
        <f t="shared" si="15"/>
        <v>6</v>
      </c>
      <c r="AB341" s="122">
        <f t="shared" si="16"/>
        <v>-6</v>
      </c>
      <c r="AC341" s="123" t="str">
        <f t="shared" si="17"/>
        <v>-6, 6</v>
      </c>
    </row>
    <row r="342" spans="1:29" x14ac:dyDescent="0.3">
      <c r="A342" s="54"/>
      <c r="B342" s="58"/>
      <c r="C342" s="54"/>
      <c r="Z342" s="121" cm="1">
        <f t="array" ref="Z342">INDEX(Spots!$I$2:$AC$22,-Paths!AA342+11,Paths!AB342+11)</f>
        <v>0</v>
      </c>
      <c r="AA342" s="122">
        <f t="shared" si="15"/>
        <v>6</v>
      </c>
      <c r="AB342" s="122">
        <f t="shared" si="16"/>
        <v>-5</v>
      </c>
      <c r="AC342" s="123" t="str">
        <f t="shared" si="17"/>
        <v>-5, 6</v>
      </c>
    </row>
    <row r="343" spans="1:29" x14ac:dyDescent="0.3">
      <c r="A343" s="54"/>
      <c r="B343" s="55"/>
      <c r="C343" s="59"/>
      <c r="Z343" s="121" cm="1">
        <f t="array" ref="Z343">INDEX(Spots!$I$2:$AC$22,-Paths!AA343+11,Paths!AB343+11)</f>
        <v>0</v>
      </c>
      <c r="AA343" s="122">
        <f t="shared" si="15"/>
        <v>6</v>
      </c>
      <c r="AB343" s="122">
        <f t="shared" si="16"/>
        <v>-4</v>
      </c>
      <c r="AC343" s="123" t="str">
        <f t="shared" si="17"/>
        <v>-4, 6</v>
      </c>
    </row>
    <row r="344" spans="1:29" x14ac:dyDescent="0.3">
      <c r="A344" s="60"/>
      <c r="B344" s="61"/>
      <c r="C344" s="55"/>
      <c r="Z344" s="121" cm="1">
        <f t="array" ref="Z344">INDEX(Spots!$I$2:$AC$22,-Paths!AA344+11,Paths!AB344+11)</f>
        <v>0</v>
      </c>
      <c r="AA344" s="122">
        <f t="shared" si="15"/>
        <v>6</v>
      </c>
      <c r="AB344" s="122">
        <f t="shared" si="16"/>
        <v>-3</v>
      </c>
      <c r="AC344" s="123" t="str">
        <f t="shared" si="17"/>
        <v>-3, 6</v>
      </c>
    </row>
    <row r="345" spans="1:29" x14ac:dyDescent="0.3">
      <c r="A345" s="62"/>
      <c r="B345" s="63"/>
      <c r="C345" s="63"/>
      <c r="Z345" s="121" cm="1">
        <f t="array" ref="Z345">INDEX(Spots!$I$2:$AC$22,-Paths!AA345+11,Paths!AB345+11)</f>
        <v>0</v>
      </c>
      <c r="AA345" s="122">
        <f t="shared" si="15"/>
        <v>6</v>
      </c>
      <c r="AB345" s="122">
        <f t="shared" si="16"/>
        <v>-2</v>
      </c>
      <c r="AC345" s="123" t="str">
        <f t="shared" si="17"/>
        <v>-2, 6</v>
      </c>
    </row>
    <row r="346" spans="1:29" x14ac:dyDescent="0.3">
      <c r="Z346" s="121" cm="1">
        <f t="array" ref="Z346">INDEX(Spots!$I$2:$AC$22,-Paths!AA346+11,Paths!AB346+11)</f>
        <v>0</v>
      </c>
      <c r="AA346" s="122">
        <f t="shared" si="15"/>
        <v>6</v>
      </c>
      <c r="AB346" s="122">
        <f t="shared" si="16"/>
        <v>-1</v>
      </c>
      <c r="AC346" s="123" t="str">
        <f t="shared" si="17"/>
        <v>-1, 6</v>
      </c>
    </row>
    <row r="347" spans="1:29" x14ac:dyDescent="0.3">
      <c r="Z347" s="121" cm="1">
        <f t="array" ref="Z347">INDEX(Spots!$I$2:$AC$22,-Paths!AA347+11,Paths!AB347+11)</f>
        <v>0</v>
      </c>
      <c r="AA347" s="122">
        <f t="shared" si="15"/>
        <v>6</v>
      </c>
      <c r="AB347" s="122">
        <f t="shared" si="16"/>
        <v>0</v>
      </c>
      <c r="AC347" s="123" t="str">
        <f t="shared" si="17"/>
        <v>0, 6</v>
      </c>
    </row>
    <row r="348" spans="1:29" x14ac:dyDescent="0.3">
      <c r="Z348" s="121" t="str" cm="1">
        <f t="array" ref="Z348">INDEX(Spots!$I$2:$AC$22,-Paths!AA348+11,Paths!AB348+11)</f>
        <v>Feature6</v>
      </c>
      <c r="AA348" s="122">
        <f t="shared" si="15"/>
        <v>6</v>
      </c>
      <c r="AB348" s="122">
        <f t="shared" si="16"/>
        <v>1</v>
      </c>
      <c r="AC348" s="123" t="str">
        <f t="shared" si="17"/>
        <v>1, 6</v>
      </c>
    </row>
    <row r="349" spans="1:29" x14ac:dyDescent="0.3">
      <c r="Z349" s="121" cm="1">
        <f t="array" ref="Z349">INDEX(Spots!$I$2:$AC$22,-Paths!AA349+11,Paths!AB349+11)</f>
        <v>0</v>
      </c>
      <c r="AA349" s="122">
        <f t="shared" si="15"/>
        <v>6</v>
      </c>
      <c r="AB349" s="122">
        <f t="shared" si="16"/>
        <v>2</v>
      </c>
      <c r="AC349" s="123" t="str">
        <f t="shared" si="17"/>
        <v>2, 6</v>
      </c>
    </row>
    <row r="350" spans="1:29" x14ac:dyDescent="0.3">
      <c r="Z350" s="121" t="str" cm="1">
        <f t="array" ref="Z350">INDEX(Spots!$I$2:$AC$22,-Paths!AA350+11,Paths!AB350+11)</f>
        <v>Benefit6</v>
      </c>
      <c r="AA350" s="122">
        <f t="shared" si="15"/>
        <v>6</v>
      </c>
      <c r="AB350" s="122">
        <f t="shared" si="16"/>
        <v>3</v>
      </c>
      <c r="AC350" s="123" t="str">
        <f t="shared" si="17"/>
        <v>3, 6</v>
      </c>
    </row>
    <row r="351" spans="1:29" x14ac:dyDescent="0.3">
      <c r="Z351" s="121" cm="1">
        <f t="array" ref="Z351">INDEX(Spots!$I$2:$AC$22,-Paths!AA351+11,Paths!AB351+11)</f>
        <v>0</v>
      </c>
      <c r="AA351" s="122">
        <f t="shared" si="15"/>
        <v>6</v>
      </c>
      <c r="AB351" s="122">
        <f t="shared" si="16"/>
        <v>4</v>
      </c>
      <c r="AC351" s="123" t="str">
        <f t="shared" si="17"/>
        <v>4, 6</v>
      </c>
    </row>
    <row r="352" spans="1:29" x14ac:dyDescent="0.3">
      <c r="Z352" s="121" cm="1">
        <f t="array" ref="Z352">INDEX(Spots!$I$2:$AC$22,-Paths!AA352+11,Paths!AB352+11)</f>
        <v>0</v>
      </c>
      <c r="AA352" s="122">
        <f t="shared" si="15"/>
        <v>6</v>
      </c>
      <c r="AB352" s="122">
        <f t="shared" si="16"/>
        <v>5</v>
      </c>
      <c r="AC352" s="123" t="str">
        <f t="shared" si="17"/>
        <v>5, 6</v>
      </c>
    </row>
    <row r="353" spans="26:29" x14ac:dyDescent="0.3">
      <c r="Z353" s="121" cm="1">
        <f t="array" ref="Z353">INDEX(Spots!$I$2:$AC$22,-Paths!AA353+11,Paths!AB353+11)</f>
        <v>0</v>
      </c>
      <c r="AA353" s="122">
        <f t="shared" si="15"/>
        <v>6</v>
      </c>
      <c r="AB353" s="122">
        <f t="shared" si="16"/>
        <v>6</v>
      </c>
      <c r="AC353" s="123" t="str">
        <f t="shared" si="17"/>
        <v>6, 6</v>
      </c>
    </row>
    <row r="354" spans="26:29" x14ac:dyDescent="0.3">
      <c r="Z354" s="121" cm="1">
        <f t="array" ref="Z354">INDEX(Spots!$I$2:$AC$22,-Paths!AA354+11,Paths!AB354+11)</f>
        <v>0</v>
      </c>
      <c r="AA354" s="122">
        <f t="shared" si="15"/>
        <v>6</v>
      </c>
      <c r="AB354" s="122">
        <f t="shared" si="16"/>
        <v>7</v>
      </c>
      <c r="AC354" s="123" t="str">
        <f t="shared" si="17"/>
        <v>7, 6</v>
      </c>
    </row>
    <row r="355" spans="26:29" x14ac:dyDescent="0.3">
      <c r="Z355" s="121" cm="1">
        <f t="array" ref="Z355">INDEX(Spots!$I$2:$AC$22,-Paths!AA355+11,Paths!AB355+11)</f>
        <v>0</v>
      </c>
      <c r="AA355" s="122">
        <f t="shared" si="15"/>
        <v>6</v>
      </c>
      <c r="AB355" s="122">
        <f t="shared" si="16"/>
        <v>8</v>
      </c>
      <c r="AC355" s="123" t="str">
        <f t="shared" si="17"/>
        <v>8, 6</v>
      </c>
    </row>
    <row r="356" spans="26:29" x14ac:dyDescent="0.3">
      <c r="Z356" s="121" cm="1">
        <f t="array" ref="Z356">INDEX(Spots!$I$2:$AC$22,-Paths!AA356+11,Paths!AB356+11)</f>
        <v>0</v>
      </c>
      <c r="AA356" s="122">
        <f t="shared" si="15"/>
        <v>6</v>
      </c>
      <c r="AB356" s="122">
        <f t="shared" si="16"/>
        <v>9</v>
      </c>
      <c r="AC356" s="123" t="str">
        <f t="shared" si="17"/>
        <v>9, 6</v>
      </c>
    </row>
    <row r="357" spans="26:29" x14ac:dyDescent="0.3">
      <c r="Z357" s="121" cm="1">
        <f t="array" ref="Z357">INDEX(Spots!$I$2:$AC$22,-Paths!AA357+11,Paths!AB357+11)</f>
        <v>0</v>
      </c>
      <c r="AA357" s="122">
        <f t="shared" si="15"/>
        <v>6</v>
      </c>
      <c r="AB357" s="122">
        <f t="shared" si="16"/>
        <v>10</v>
      </c>
      <c r="AC357" s="123" t="str">
        <f t="shared" si="17"/>
        <v>10, 6</v>
      </c>
    </row>
    <row r="358" spans="26:29" x14ac:dyDescent="0.3">
      <c r="Z358" s="121" cm="1">
        <f t="array" ref="Z358">INDEX(Spots!$I$2:$AC$22,-Paths!AA358+11,Paths!AB358+11)</f>
        <v>0</v>
      </c>
      <c r="AA358" s="122">
        <f t="shared" si="15"/>
        <v>7</v>
      </c>
      <c r="AB358" s="122">
        <f t="shared" si="16"/>
        <v>-10</v>
      </c>
      <c r="AC358" s="123" t="str">
        <f t="shared" si="17"/>
        <v>-10, 7</v>
      </c>
    </row>
    <row r="359" spans="26:29" x14ac:dyDescent="0.3">
      <c r="Z359" s="121" cm="1">
        <f t="array" ref="Z359">INDEX(Spots!$I$2:$AC$22,-Paths!AA359+11,Paths!AB359+11)</f>
        <v>0</v>
      </c>
      <c r="AA359" s="122">
        <f t="shared" si="15"/>
        <v>7</v>
      </c>
      <c r="AB359" s="122">
        <f t="shared" si="16"/>
        <v>-9</v>
      </c>
      <c r="AC359" s="123" t="str">
        <f t="shared" si="17"/>
        <v>-9, 7</v>
      </c>
    </row>
    <row r="360" spans="26:29" x14ac:dyDescent="0.3">
      <c r="Z360" s="121" cm="1">
        <f t="array" ref="Z360">INDEX(Spots!$I$2:$AC$22,-Paths!AA360+11,Paths!AB360+11)</f>
        <v>0</v>
      </c>
      <c r="AA360" s="122">
        <f t="shared" si="15"/>
        <v>7</v>
      </c>
      <c r="AB360" s="122">
        <f t="shared" si="16"/>
        <v>-8</v>
      </c>
      <c r="AC360" s="123" t="str">
        <f t="shared" si="17"/>
        <v>-8, 7</v>
      </c>
    </row>
    <row r="361" spans="26:29" x14ac:dyDescent="0.3">
      <c r="Z361" s="121" cm="1">
        <f t="array" ref="Z361">INDEX(Spots!$I$2:$AC$22,-Paths!AA361+11,Paths!AB361+11)</f>
        <v>0</v>
      </c>
      <c r="AA361" s="122">
        <f t="shared" si="15"/>
        <v>7</v>
      </c>
      <c r="AB361" s="122">
        <f t="shared" si="16"/>
        <v>-7</v>
      </c>
      <c r="AC361" s="123" t="str">
        <f t="shared" si="17"/>
        <v>-7, 7</v>
      </c>
    </row>
    <row r="362" spans="26:29" x14ac:dyDescent="0.3">
      <c r="Z362" s="121" cm="1">
        <f t="array" ref="Z362">INDEX(Spots!$I$2:$AC$22,-Paths!AA362+11,Paths!AB362+11)</f>
        <v>0</v>
      </c>
      <c r="AA362" s="122">
        <f t="shared" si="15"/>
        <v>7</v>
      </c>
      <c r="AB362" s="122">
        <f t="shared" si="16"/>
        <v>-6</v>
      </c>
      <c r="AC362" s="123" t="str">
        <f t="shared" si="17"/>
        <v>-6, 7</v>
      </c>
    </row>
    <row r="363" spans="26:29" x14ac:dyDescent="0.3">
      <c r="Z363" s="121" cm="1">
        <f t="array" ref="Z363">INDEX(Spots!$I$2:$AC$22,-Paths!AA363+11,Paths!AB363+11)</f>
        <v>0</v>
      </c>
      <c r="AA363" s="122">
        <f t="shared" si="15"/>
        <v>7</v>
      </c>
      <c r="AB363" s="122">
        <f t="shared" si="16"/>
        <v>-5</v>
      </c>
      <c r="AC363" s="123" t="str">
        <f t="shared" si="17"/>
        <v>-5, 7</v>
      </c>
    </row>
    <row r="364" spans="26:29" x14ac:dyDescent="0.3">
      <c r="Z364" s="121" cm="1">
        <f t="array" ref="Z364">INDEX(Spots!$I$2:$AC$22,-Paths!AA364+11,Paths!AB364+11)</f>
        <v>0</v>
      </c>
      <c r="AA364" s="122">
        <f t="shared" si="15"/>
        <v>7</v>
      </c>
      <c r="AB364" s="122">
        <f t="shared" si="16"/>
        <v>-4</v>
      </c>
      <c r="AC364" s="123" t="str">
        <f t="shared" si="17"/>
        <v>-4, 7</v>
      </c>
    </row>
    <row r="365" spans="26:29" x14ac:dyDescent="0.3">
      <c r="Z365" s="121" cm="1">
        <f t="array" ref="Z365">INDEX(Spots!$I$2:$AC$22,-Paths!AA365+11,Paths!AB365+11)</f>
        <v>0</v>
      </c>
      <c r="AA365" s="122">
        <f t="shared" si="15"/>
        <v>7</v>
      </c>
      <c r="AB365" s="122">
        <f t="shared" si="16"/>
        <v>-3</v>
      </c>
      <c r="AC365" s="123" t="str">
        <f t="shared" si="17"/>
        <v>-3, 7</v>
      </c>
    </row>
    <row r="366" spans="26:29" x14ac:dyDescent="0.3">
      <c r="Z366" s="121" cm="1">
        <f t="array" ref="Z366">INDEX(Spots!$I$2:$AC$22,-Paths!AA366+11,Paths!AB366+11)</f>
        <v>0</v>
      </c>
      <c r="AA366" s="122">
        <f t="shared" si="15"/>
        <v>7</v>
      </c>
      <c r="AB366" s="122">
        <f t="shared" si="16"/>
        <v>-2</v>
      </c>
      <c r="AC366" s="123" t="str">
        <f t="shared" si="17"/>
        <v>-2, 7</v>
      </c>
    </row>
    <row r="367" spans="26:29" x14ac:dyDescent="0.3">
      <c r="Z367" s="121" cm="1">
        <f t="array" ref="Z367">INDEX(Spots!$I$2:$AC$22,-Paths!AA367+11,Paths!AB367+11)</f>
        <v>0</v>
      </c>
      <c r="AA367" s="122">
        <f t="shared" si="15"/>
        <v>7</v>
      </c>
      <c r="AB367" s="122">
        <f t="shared" si="16"/>
        <v>-1</v>
      </c>
      <c r="AC367" s="123" t="str">
        <f t="shared" si="17"/>
        <v>-1, 7</v>
      </c>
    </row>
    <row r="368" spans="26:29" x14ac:dyDescent="0.3">
      <c r="Z368" s="121" cm="1">
        <f t="array" ref="Z368">INDEX(Spots!$I$2:$AC$22,-Paths!AA368+11,Paths!AB368+11)</f>
        <v>0</v>
      </c>
      <c r="AA368" s="122">
        <f t="shared" si="15"/>
        <v>7</v>
      </c>
      <c r="AB368" s="122">
        <f t="shared" si="16"/>
        <v>0</v>
      </c>
      <c r="AC368" s="123" t="str">
        <f t="shared" si="17"/>
        <v>0, 7</v>
      </c>
    </row>
    <row r="369" spans="26:29" x14ac:dyDescent="0.3">
      <c r="Z369" s="121" cm="1">
        <f t="array" ref="Z369">INDEX(Spots!$I$2:$AC$22,-Paths!AA369+11,Paths!AB369+11)</f>
        <v>0</v>
      </c>
      <c r="AA369" s="122">
        <f t="shared" si="15"/>
        <v>7</v>
      </c>
      <c r="AB369" s="122">
        <f t="shared" si="16"/>
        <v>1</v>
      </c>
      <c r="AC369" s="123" t="str">
        <f t="shared" si="17"/>
        <v>1, 7</v>
      </c>
    </row>
    <row r="370" spans="26:29" x14ac:dyDescent="0.3">
      <c r="Z370" s="121" cm="1">
        <f t="array" ref="Z370">INDEX(Spots!$I$2:$AC$22,-Paths!AA370+11,Paths!AB370+11)</f>
        <v>0</v>
      </c>
      <c r="AA370" s="122">
        <f t="shared" si="15"/>
        <v>7</v>
      </c>
      <c r="AB370" s="122">
        <f t="shared" si="16"/>
        <v>2</v>
      </c>
      <c r="AC370" s="123" t="str">
        <f t="shared" si="17"/>
        <v>2, 7</v>
      </c>
    </row>
    <row r="371" spans="26:29" x14ac:dyDescent="0.3">
      <c r="Z371" s="121" cm="1">
        <f t="array" ref="Z371">INDEX(Spots!$I$2:$AC$22,-Paths!AA371+11,Paths!AB371+11)</f>
        <v>0</v>
      </c>
      <c r="AA371" s="122">
        <f t="shared" si="15"/>
        <v>7</v>
      </c>
      <c r="AB371" s="122">
        <f t="shared" si="16"/>
        <v>3</v>
      </c>
      <c r="AC371" s="123" t="str">
        <f t="shared" si="17"/>
        <v>3, 7</v>
      </c>
    </row>
    <row r="372" spans="26:29" x14ac:dyDescent="0.3">
      <c r="Z372" s="121" cm="1">
        <f t="array" ref="Z372">INDEX(Spots!$I$2:$AC$22,-Paths!AA372+11,Paths!AB372+11)</f>
        <v>0</v>
      </c>
      <c r="AA372" s="122">
        <f t="shared" si="15"/>
        <v>7</v>
      </c>
      <c r="AB372" s="122">
        <f t="shared" si="16"/>
        <v>4</v>
      </c>
      <c r="AC372" s="123" t="str">
        <f t="shared" si="17"/>
        <v>4, 7</v>
      </c>
    </row>
    <row r="373" spans="26:29" x14ac:dyDescent="0.3">
      <c r="Z373" s="121" cm="1">
        <f t="array" ref="Z373">INDEX(Spots!$I$2:$AC$22,-Paths!AA373+11,Paths!AB373+11)</f>
        <v>0</v>
      </c>
      <c r="AA373" s="122">
        <f t="shared" si="15"/>
        <v>7</v>
      </c>
      <c r="AB373" s="122">
        <f t="shared" si="16"/>
        <v>5</v>
      </c>
      <c r="AC373" s="123" t="str">
        <f t="shared" si="17"/>
        <v>5, 7</v>
      </c>
    </row>
    <row r="374" spans="26:29" x14ac:dyDescent="0.3">
      <c r="Z374" s="121" cm="1">
        <f t="array" ref="Z374">INDEX(Spots!$I$2:$AC$22,-Paths!AA374+11,Paths!AB374+11)</f>
        <v>0</v>
      </c>
      <c r="AA374" s="122">
        <f t="shared" si="15"/>
        <v>7</v>
      </c>
      <c r="AB374" s="122">
        <f t="shared" si="16"/>
        <v>6</v>
      </c>
      <c r="AC374" s="123" t="str">
        <f t="shared" si="17"/>
        <v>6, 7</v>
      </c>
    </row>
    <row r="375" spans="26:29" x14ac:dyDescent="0.3">
      <c r="Z375" s="121" cm="1">
        <f t="array" ref="Z375">INDEX(Spots!$I$2:$AC$22,-Paths!AA375+11,Paths!AB375+11)</f>
        <v>0</v>
      </c>
      <c r="AA375" s="122">
        <f t="shared" si="15"/>
        <v>7</v>
      </c>
      <c r="AB375" s="122">
        <f t="shared" si="16"/>
        <v>7</v>
      </c>
      <c r="AC375" s="123" t="str">
        <f t="shared" si="17"/>
        <v>7, 7</v>
      </c>
    </row>
    <row r="376" spans="26:29" x14ac:dyDescent="0.3">
      <c r="Z376" s="121" cm="1">
        <f t="array" ref="Z376">INDEX(Spots!$I$2:$AC$22,-Paths!AA376+11,Paths!AB376+11)</f>
        <v>0</v>
      </c>
      <c r="AA376" s="122">
        <f t="shared" si="15"/>
        <v>7</v>
      </c>
      <c r="AB376" s="122">
        <f t="shared" si="16"/>
        <v>8</v>
      </c>
      <c r="AC376" s="123" t="str">
        <f t="shared" si="17"/>
        <v>8, 7</v>
      </c>
    </row>
    <row r="377" spans="26:29" x14ac:dyDescent="0.3">
      <c r="Z377" s="121" cm="1">
        <f t="array" ref="Z377">INDEX(Spots!$I$2:$AC$22,-Paths!AA377+11,Paths!AB377+11)</f>
        <v>0</v>
      </c>
      <c r="AA377" s="122">
        <f t="shared" si="15"/>
        <v>7</v>
      </c>
      <c r="AB377" s="122">
        <f t="shared" si="16"/>
        <v>9</v>
      </c>
      <c r="AC377" s="123" t="str">
        <f t="shared" si="17"/>
        <v>9, 7</v>
      </c>
    </row>
    <row r="378" spans="26:29" x14ac:dyDescent="0.3">
      <c r="Z378" s="121" cm="1">
        <f t="array" ref="Z378">INDEX(Spots!$I$2:$AC$22,-Paths!AA378+11,Paths!AB378+11)</f>
        <v>0</v>
      </c>
      <c r="AA378" s="122">
        <f t="shared" si="15"/>
        <v>7</v>
      </c>
      <c r="AB378" s="122">
        <f t="shared" si="16"/>
        <v>10</v>
      </c>
      <c r="AC378" s="123" t="str">
        <f t="shared" si="17"/>
        <v>10, 7</v>
      </c>
    </row>
    <row r="379" spans="26:29" x14ac:dyDescent="0.3">
      <c r="Z379" s="121" cm="1">
        <f t="array" ref="Z379">INDEX(Spots!$I$2:$AC$22,-Paths!AA379+11,Paths!AB379+11)</f>
        <v>0</v>
      </c>
      <c r="AA379" s="122">
        <f t="shared" si="15"/>
        <v>8</v>
      </c>
      <c r="AB379" s="122">
        <f t="shared" si="16"/>
        <v>-10</v>
      </c>
      <c r="AC379" s="123" t="str">
        <f t="shared" si="17"/>
        <v>-10, 8</v>
      </c>
    </row>
    <row r="380" spans="26:29" x14ac:dyDescent="0.3">
      <c r="Z380" s="121" cm="1">
        <f t="array" ref="Z380">INDEX(Spots!$I$2:$AC$22,-Paths!AA380+11,Paths!AB380+11)</f>
        <v>0</v>
      </c>
      <c r="AA380" s="122">
        <f t="shared" si="15"/>
        <v>8</v>
      </c>
      <c r="AB380" s="122">
        <f t="shared" si="16"/>
        <v>-9</v>
      </c>
      <c r="AC380" s="123" t="str">
        <f t="shared" si="17"/>
        <v>-9, 8</v>
      </c>
    </row>
    <row r="381" spans="26:29" x14ac:dyDescent="0.3">
      <c r="Z381" s="121" cm="1">
        <f t="array" ref="Z381">INDEX(Spots!$I$2:$AC$22,-Paths!AA381+11,Paths!AB381+11)</f>
        <v>0</v>
      </c>
      <c r="AA381" s="122">
        <f t="shared" si="15"/>
        <v>8</v>
      </c>
      <c r="AB381" s="122">
        <f t="shared" si="16"/>
        <v>-8</v>
      </c>
      <c r="AC381" s="123" t="str">
        <f t="shared" si="17"/>
        <v>-8, 8</v>
      </c>
    </row>
    <row r="382" spans="26:29" x14ac:dyDescent="0.3">
      <c r="Z382" s="121" cm="1">
        <f t="array" ref="Z382">INDEX(Spots!$I$2:$AC$22,-Paths!AA382+11,Paths!AB382+11)</f>
        <v>0</v>
      </c>
      <c r="AA382" s="122">
        <f t="shared" si="15"/>
        <v>8</v>
      </c>
      <c r="AB382" s="122">
        <f t="shared" si="16"/>
        <v>-7</v>
      </c>
      <c r="AC382" s="123" t="str">
        <f t="shared" si="17"/>
        <v>-7, 8</v>
      </c>
    </row>
    <row r="383" spans="26:29" x14ac:dyDescent="0.3">
      <c r="Z383" s="121" cm="1">
        <f t="array" ref="Z383">INDEX(Spots!$I$2:$AC$22,-Paths!AA383+11,Paths!AB383+11)</f>
        <v>0</v>
      </c>
      <c r="AA383" s="122">
        <f t="shared" si="15"/>
        <v>8</v>
      </c>
      <c r="AB383" s="122">
        <f t="shared" si="16"/>
        <v>-6</v>
      </c>
      <c r="AC383" s="123" t="str">
        <f t="shared" si="17"/>
        <v>-6, 8</v>
      </c>
    </row>
    <row r="384" spans="26:29" x14ac:dyDescent="0.3">
      <c r="Z384" s="121" cm="1">
        <f t="array" ref="Z384">INDEX(Spots!$I$2:$AC$22,-Paths!AA384+11,Paths!AB384+11)</f>
        <v>0</v>
      </c>
      <c r="AA384" s="122">
        <f t="shared" si="15"/>
        <v>8</v>
      </c>
      <c r="AB384" s="122">
        <f t="shared" si="16"/>
        <v>-5</v>
      </c>
      <c r="AC384" s="123" t="str">
        <f t="shared" si="17"/>
        <v>-5, 8</v>
      </c>
    </row>
    <row r="385" spans="26:29" x14ac:dyDescent="0.3">
      <c r="Z385" s="121" cm="1">
        <f t="array" ref="Z385">INDEX(Spots!$I$2:$AC$22,-Paths!AA385+11,Paths!AB385+11)</f>
        <v>0</v>
      </c>
      <c r="AA385" s="122">
        <f t="shared" ref="AA385:AA441" si="18">QUOTIENT(ROW(AB385)-1,21)-10</f>
        <v>8</v>
      </c>
      <c r="AB385" s="122">
        <f t="shared" ref="AB385:AB441" si="19">MOD(ROW(AB385)-1,21)-10</f>
        <v>-4</v>
      </c>
      <c r="AC385" s="123" t="str">
        <f t="shared" si="17"/>
        <v>-4, 8</v>
      </c>
    </row>
    <row r="386" spans="26:29" x14ac:dyDescent="0.3">
      <c r="Z386" s="121" cm="1">
        <f t="array" ref="Z386">INDEX(Spots!$I$2:$AC$22,-Paths!AA386+11,Paths!AB386+11)</f>
        <v>0</v>
      </c>
      <c r="AA386" s="122">
        <f t="shared" si="18"/>
        <v>8</v>
      </c>
      <c r="AB386" s="122">
        <f t="shared" si="19"/>
        <v>-3</v>
      </c>
      <c r="AC386" s="123" t="str">
        <f t="shared" ref="AC386:AC441" si="20">AB386&amp;", "&amp;AA386</f>
        <v>-3, 8</v>
      </c>
    </row>
    <row r="387" spans="26:29" x14ac:dyDescent="0.3">
      <c r="Z387" s="121" cm="1">
        <f t="array" ref="Z387">INDEX(Spots!$I$2:$AC$22,-Paths!AA387+11,Paths!AB387+11)</f>
        <v>0</v>
      </c>
      <c r="AA387" s="122">
        <f t="shared" si="18"/>
        <v>8</v>
      </c>
      <c r="AB387" s="122">
        <f t="shared" si="19"/>
        <v>-2</v>
      </c>
      <c r="AC387" s="123" t="str">
        <f t="shared" si="20"/>
        <v>-2, 8</v>
      </c>
    </row>
    <row r="388" spans="26:29" x14ac:dyDescent="0.3">
      <c r="Z388" s="121" cm="1">
        <f t="array" ref="Z388">INDEX(Spots!$I$2:$AC$22,-Paths!AA388+11,Paths!AB388+11)</f>
        <v>0</v>
      </c>
      <c r="AA388" s="122">
        <f t="shared" si="18"/>
        <v>8</v>
      </c>
      <c r="AB388" s="122">
        <f t="shared" si="19"/>
        <v>-1</v>
      </c>
      <c r="AC388" s="123" t="str">
        <f t="shared" si="20"/>
        <v>-1, 8</v>
      </c>
    </row>
    <row r="389" spans="26:29" x14ac:dyDescent="0.3">
      <c r="Z389" s="121" cm="1">
        <f t="array" ref="Z389">INDEX(Spots!$I$2:$AC$22,-Paths!AA389+11,Paths!AB389+11)</f>
        <v>0</v>
      </c>
      <c r="AA389" s="122">
        <f t="shared" si="18"/>
        <v>8</v>
      </c>
      <c r="AB389" s="122">
        <f t="shared" si="19"/>
        <v>0</v>
      </c>
      <c r="AC389" s="123" t="str">
        <f t="shared" si="20"/>
        <v>0, 8</v>
      </c>
    </row>
    <row r="390" spans="26:29" x14ac:dyDescent="0.3">
      <c r="Z390" s="121" cm="1">
        <f t="array" ref="Z390">INDEX(Spots!$I$2:$AC$22,-Paths!AA390+11,Paths!AB390+11)</f>
        <v>0</v>
      </c>
      <c r="AA390" s="122">
        <f t="shared" si="18"/>
        <v>8</v>
      </c>
      <c r="AB390" s="122">
        <f t="shared" si="19"/>
        <v>1</v>
      </c>
      <c r="AC390" s="123" t="str">
        <f t="shared" si="20"/>
        <v>1, 8</v>
      </c>
    </row>
    <row r="391" spans="26:29" x14ac:dyDescent="0.3">
      <c r="Z391" s="121" cm="1">
        <f t="array" ref="Z391">INDEX(Spots!$I$2:$AC$22,-Paths!AA391+11,Paths!AB391+11)</f>
        <v>0</v>
      </c>
      <c r="AA391" s="122">
        <f t="shared" si="18"/>
        <v>8</v>
      </c>
      <c r="AB391" s="122">
        <f t="shared" si="19"/>
        <v>2</v>
      </c>
      <c r="AC391" s="123" t="str">
        <f t="shared" si="20"/>
        <v>2, 8</v>
      </c>
    </row>
    <row r="392" spans="26:29" x14ac:dyDescent="0.3">
      <c r="Z392" s="121" cm="1">
        <f t="array" ref="Z392">INDEX(Spots!$I$2:$AC$22,-Paths!AA392+11,Paths!AB392+11)</f>
        <v>0</v>
      </c>
      <c r="AA392" s="122">
        <f t="shared" si="18"/>
        <v>8</v>
      </c>
      <c r="AB392" s="122">
        <f t="shared" si="19"/>
        <v>3</v>
      </c>
      <c r="AC392" s="123" t="str">
        <f t="shared" si="20"/>
        <v>3, 8</v>
      </c>
    </row>
    <row r="393" spans="26:29" x14ac:dyDescent="0.3">
      <c r="Z393" s="121" cm="1">
        <f t="array" ref="Z393">INDEX(Spots!$I$2:$AC$22,-Paths!AA393+11,Paths!AB393+11)</f>
        <v>0</v>
      </c>
      <c r="AA393" s="122">
        <f t="shared" si="18"/>
        <v>8</v>
      </c>
      <c r="AB393" s="122">
        <f t="shared" si="19"/>
        <v>4</v>
      </c>
      <c r="AC393" s="123" t="str">
        <f t="shared" si="20"/>
        <v>4, 8</v>
      </c>
    </row>
    <row r="394" spans="26:29" x14ac:dyDescent="0.3">
      <c r="Z394" s="121" cm="1">
        <f t="array" ref="Z394">INDEX(Spots!$I$2:$AC$22,-Paths!AA394+11,Paths!AB394+11)</f>
        <v>0</v>
      </c>
      <c r="AA394" s="122">
        <f t="shared" si="18"/>
        <v>8</v>
      </c>
      <c r="AB394" s="122">
        <f t="shared" si="19"/>
        <v>5</v>
      </c>
      <c r="AC394" s="123" t="str">
        <f t="shared" si="20"/>
        <v>5, 8</v>
      </c>
    </row>
    <row r="395" spans="26:29" x14ac:dyDescent="0.3">
      <c r="Z395" s="121" cm="1">
        <f t="array" ref="Z395">INDEX(Spots!$I$2:$AC$22,-Paths!AA395+11,Paths!AB395+11)</f>
        <v>0</v>
      </c>
      <c r="AA395" s="122">
        <f t="shared" si="18"/>
        <v>8</v>
      </c>
      <c r="AB395" s="122">
        <f t="shared" si="19"/>
        <v>6</v>
      </c>
      <c r="AC395" s="123" t="str">
        <f t="shared" si="20"/>
        <v>6, 8</v>
      </c>
    </row>
    <row r="396" spans="26:29" x14ac:dyDescent="0.3">
      <c r="Z396" s="121" cm="1">
        <f t="array" ref="Z396">INDEX(Spots!$I$2:$AC$22,-Paths!AA396+11,Paths!AB396+11)</f>
        <v>0</v>
      </c>
      <c r="AA396" s="122">
        <f t="shared" si="18"/>
        <v>8</v>
      </c>
      <c r="AB396" s="122">
        <f t="shared" si="19"/>
        <v>7</v>
      </c>
      <c r="AC396" s="123" t="str">
        <f t="shared" si="20"/>
        <v>7, 8</v>
      </c>
    </row>
    <row r="397" spans="26:29" x14ac:dyDescent="0.3">
      <c r="Z397" s="121" cm="1">
        <f t="array" ref="Z397">INDEX(Spots!$I$2:$AC$22,-Paths!AA397+11,Paths!AB397+11)</f>
        <v>0</v>
      </c>
      <c r="AA397" s="122">
        <f t="shared" si="18"/>
        <v>8</v>
      </c>
      <c r="AB397" s="122">
        <f t="shared" si="19"/>
        <v>8</v>
      </c>
      <c r="AC397" s="123" t="str">
        <f t="shared" si="20"/>
        <v>8, 8</v>
      </c>
    </row>
    <row r="398" spans="26:29" x14ac:dyDescent="0.3">
      <c r="Z398" s="121" cm="1">
        <f t="array" ref="Z398">INDEX(Spots!$I$2:$AC$22,-Paths!AA398+11,Paths!AB398+11)</f>
        <v>0</v>
      </c>
      <c r="AA398" s="122">
        <f t="shared" si="18"/>
        <v>8</v>
      </c>
      <c r="AB398" s="122">
        <f t="shared" si="19"/>
        <v>9</v>
      </c>
      <c r="AC398" s="123" t="str">
        <f t="shared" si="20"/>
        <v>9, 8</v>
      </c>
    </row>
    <row r="399" spans="26:29" x14ac:dyDescent="0.3">
      <c r="Z399" s="121" cm="1">
        <f t="array" ref="Z399">INDEX(Spots!$I$2:$AC$22,-Paths!AA399+11,Paths!AB399+11)</f>
        <v>0</v>
      </c>
      <c r="AA399" s="122">
        <f t="shared" si="18"/>
        <v>8</v>
      </c>
      <c r="AB399" s="122">
        <f t="shared" si="19"/>
        <v>10</v>
      </c>
      <c r="AC399" s="123" t="str">
        <f t="shared" si="20"/>
        <v>10, 8</v>
      </c>
    </row>
    <row r="400" spans="26:29" x14ac:dyDescent="0.3">
      <c r="Z400" s="121" cm="1">
        <f t="array" ref="Z400">INDEX(Spots!$I$2:$AC$22,-Paths!AA400+11,Paths!AB400+11)</f>
        <v>0</v>
      </c>
      <c r="AA400" s="122">
        <f t="shared" si="18"/>
        <v>9</v>
      </c>
      <c r="AB400" s="122">
        <f t="shared" si="19"/>
        <v>-10</v>
      </c>
      <c r="AC400" s="123" t="str">
        <f t="shared" si="20"/>
        <v>-10, 9</v>
      </c>
    </row>
    <row r="401" spans="26:29" x14ac:dyDescent="0.3">
      <c r="Z401" s="121" cm="1">
        <f t="array" ref="Z401">INDEX(Spots!$I$2:$AC$22,-Paths!AA401+11,Paths!AB401+11)</f>
        <v>0</v>
      </c>
      <c r="AA401" s="122">
        <f t="shared" si="18"/>
        <v>9</v>
      </c>
      <c r="AB401" s="122">
        <f t="shared" si="19"/>
        <v>-9</v>
      </c>
      <c r="AC401" s="123" t="str">
        <f t="shared" si="20"/>
        <v>-9, 9</v>
      </c>
    </row>
    <row r="402" spans="26:29" x14ac:dyDescent="0.3">
      <c r="Z402" s="121" cm="1">
        <f t="array" ref="Z402">INDEX(Spots!$I$2:$AC$22,-Paths!AA402+11,Paths!AB402+11)</f>
        <v>0</v>
      </c>
      <c r="AA402" s="122">
        <f t="shared" si="18"/>
        <v>9</v>
      </c>
      <c r="AB402" s="122">
        <f t="shared" si="19"/>
        <v>-8</v>
      </c>
      <c r="AC402" s="123" t="str">
        <f t="shared" si="20"/>
        <v>-8, 9</v>
      </c>
    </row>
    <row r="403" spans="26:29" x14ac:dyDescent="0.3">
      <c r="Z403" s="121" cm="1">
        <f t="array" ref="Z403">INDEX(Spots!$I$2:$AC$22,-Paths!AA403+11,Paths!AB403+11)</f>
        <v>0</v>
      </c>
      <c r="AA403" s="122">
        <f t="shared" si="18"/>
        <v>9</v>
      </c>
      <c r="AB403" s="122">
        <f t="shared" si="19"/>
        <v>-7</v>
      </c>
      <c r="AC403" s="123" t="str">
        <f t="shared" si="20"/>
        <v>-7, 9</v>
      </c>
    </row>
    <row r="404" spans="26:29" x14ac:dyDescent="0.3">
      <c r="Z404" s="121" cm="1">
        <f t="array" ref="Z404">INDEX(Spots!$I$2:$AC$22,-Paths!AA404+11,Paths!AB404+11)</f>
        <v>0</v>
      </c>
      <c r="AA404" s="122">
        <f t="shared" si="18"/>
        <v>9</v>
      </c>
      <c r="AB404" s="122">
        <f t="shared" si="19"/>
        <v>-6</v>
      </c>
      <c r="AC404" s="123" t="str">
        <f t="shared" si="20"/>
        <v>-6, 9</v>
      </c>
    </row>
    <row r="405" spans="26:29" x14ac:dyDescent="0.3">
      <c r="Z405" s="121" cm="1">
        <f t="array" ref="Z405">INDEX(Spots!$I$2:$AC$22,-Paths!AA405+11,Paths!AB405+11)</f>
        <v>0</v>
      </c>
      <c r="AA405" s="122">
        <f t="shared" si="18"/>
        <v>9</v>
      </c>
      <c r="AB405" s="122">
        <f t="shared" si="19"/>
        <v>-5</v>
      </c>
      <c r="AC405" s="123" t="str">
        <f t="shared" si="20"/>
        <v>-5, 9</v>
      </c>
    </row>
    <row r="406" spans="26:29" x14ac:dyDescent="0.3">
      <c r="Z406" s="121" cm="1">
        <f t="array" ref="Z406">INDEX(Spots!$I$2:$AC$22,-Paths!AA406+11,Paths!AB406+11)</f>
        <v>0</v>
      </c>
      <c r="AA406" s="122">
        <f t="shared" si="18"/>
        <v>9</v>
      </c>
      <c r="AB406" s="122">
        <f t="shared" si="19"/>
        <v>-4</v>
      </c>
      <c r="AC406" s="123" t="str">
        <f t="shared" si="20"/>
        <v>-4, 9</v>
      </c>
    </row>
    <row r="407" spans="26:29" x14ac:dyDescent="0.3">
      <c r="Z407" s="121" cm="1">
        <f t="array" ref="Z407">INDEX(Spots!$I$2:$AC$22,-Paths!AA407+11,Paths!AB407+11)</f>
        <v>0</v>
      </c>
      <c r="AA407" s="122">
        <f t="shared" si="18"/>
        <v>9</v>
      </c>
      <c r="AB407" s="122">
        <f t="shared" si="19"/>
        <v>-3</v>
      </c>
      <c r="AC407" s="123" t="str">
        <f t="shared" si="20"/>
        <v>-3, 9</v>
      </c>
    </row>
    <row r="408" spans="26:29" x14ac:dyDescent="0.3">
      <c r="Z408" s="121" cm="1">
        <f t="array" ref="Z408">INDEX(Spots!$I$2:$AC$22,-Paths!AA408+11,Paths!AB408+11)</f>
        <v>0</v>
      </c>
      <c r="AA408" s="122">
        <f t="shared" si="18"/>
        <v>9</v>
      </c>
      <c r="AB408" s="122">
        <f t="shared" si="19"/>
        <v>-2</v>
      </c>
      <c r="AC408" s="123" t="str">
        <f t="shared" si="20"/>
        <v>-2, 9</v>
      </c>
    </row>
    <row r="409" spans="26:29" x14ac:dyDescent="0.3">
      <c r="Z409" s="121" cm="1">
        <f t="array" ref="Z409">INDEX(Spots!$I$2:$AC$22,-Paths!AA409+11,Paths!AB409+11)</f>
        <v>0</v>
      </c>
      <c r="AA409" s="122">
        <f t="shared" si="18"/>
        <v>9</v>
      </c>
      <c r="AB409" s="122">
        <f t="shared" si="19"/>
        <v>-1</v>
      </c>
      <c r="AC409" s="123" t="str">
        <f t="shared" si="20"/>
        <v>-1, 9</v>
      </c>
    </row>
    <row r="410" spans="26:29" x14ac:dyDescent="0.3">
      <c r="Z410" s="121" cm="1">
        <f t="array" ref="Z410">INDEX(Spots!$I$2:$AC$22,-Paths!AA410+11,Paths!AB410+11)</f>
        <v>0</v>
      </c>
      <c r="AA410" s="122">
        <f t="shared" si="18"/>
        <v>9</v>
      </c>
      <c r="AB410" s="122">
        <f t="shared" si="19"/>
        <v>0</v>
      </c>
      <c r="AC410" s="123" t="str">
        <f t="shared" si="20"/>
        <v>0, 9</v>
      </c>
    </row>
    <row r="411" spans="26:29" x14ac:dyDescent="0.3">
      <c r="Z411" s="121" cm="1">
        <f t="array" ref="Z411">INDEX(Spots!$I$2:$AC$22,-Paths!AA411+11,Paths!AB411+11)</f>
        <v>0</v>
      </c>
      <c r="AA411" s="122">
        <f t="shared" si="18"/>
        <v>9</v>
      </c>
      <c r="AB411" s="122">
        <f t="shared" si="19"/>
        <v>1</v>
      </c>
      <c r="AC411" s="123" t="str">
        <f t="shared" si="20"/>
        <v>1, 9</v>
      </c>
    </row>
    <row r="412" spans="26:29" x14ac:dyDescent="0.3">
      <c r="Z412" s="121" cm="1">
        <f t="array" ref="Z412">INDEX(Spots!$I$2:$AC$22,-Paths!AA412+11,Paths!AB412+11)</f>
        <v>0</v>
      </c>
      <c r="AA412" s="122">
        <f t="shared" si="18"/>
        <v>9</v>
      </c>
      <c r="AB412" s="122">
        <f t="shared" si="19"/>
        <v>2</v>
      </c>
      <c r="AC412" s="123" t="str">
        <f t="shared" si="20"/>
        <v>2, 9</v>
      </c>
    </row>
    <row r="413" spans="26:29" x14ac:dyDescent="0.3">
      <c r="Z413" s="121" cm="1">
        <f t="array" ref="Z413">INDEX(Spots!$I$2:$AC$22,-Paths!AA413+11,Paths!AB413+11)</f>
        <v>0</v>
      </c>
      <c r="AA413" s="122">
        <f t="shared" si="18"/>
        <v>9</v>
      </c>
      <c r="AB413" s="122">
        <f t="shared" si="19"/>
        <v>3</v>
      </c>
      <c r="AC413" s="123" t="str">
        <f t="shared" si="20"/>
        <v>3, 9</v>
      </c>
    </row>
    <row r="414" spans="26:29" x14ac:dyDescent="0.3">
      <c r="Z414" s="121" cm="1">
        <f t="array" ref="Z414">INDEX(Spots!$I$2:$AC$22,-Paths!AA414+11,Paths!AB414+11)</f>
        <v>0</v>
      </c>
      <c r="AA414" s="122">
        <f t="shared" si="18"/>
        <v>9</v>
      </c>
      <c r="AB414" s="122">
        <f t="shared" si="19"/>
        <v>4</v>
      </c>
      <c r="AC414" s="123" t="str">
        <f t="shared" si="20"/>
        <v>4, 9</v>
      </c>
    </row>
    <row r="415" spans="26:29" x14ac:dyDescent="0.3">
      <c r="Z415" s="121" cm="1">
        <f t="array" ref="Z415">INDEX(Spots!$I$2:$AC$22,-Paths!AA415+11,Paths!AB415+11)</f>
        <v>0</v>
      </c>
      <c r="AA415" s="122">
        <f t="shared" si="18"/>
        <v>9</v>
      </c>
      <c r="AB415" s="122">
        <f t="shared" si="19"/>
        <v>5</v>
      </c>
      <c r="AC415" s="123" t="str">
        <f t="shared" si="20"/>
        <v>5, 9</v>
      </c>
    </row>
    <row r="416" spans="26:29" x14ac:dyDescent="0.3">
      <c r="Z416" s="121" cm="1">
        <f t="array" ref="Z416">INDEX(Spots!$I$2:$AC$22,-Paths!AA416+11,Paths!AB416+11)</f>
        <v>0</v>
      </c>
      <c r="AA416" s="122">
        <f t="shared" si="18"/>
        <v>9</v>
      </c>
      <c r="AB416" s="122">
        <f t="shared" si="19"/>
        <v>6</v>
      </c>
      <c r="AC416" s="123" t="str">
        <f t="shared" si="20"/>
        <v>6, 9</v>
      </c>
    </row>
    <row r="417" spans="26:29" x14ac:dyDescent="0.3">
      <c r="Z417" s="121" cm="1">
        <f t="array" ref="Z417">INDEX(Spots!$I$2:$AC$22,-Paths!AA417+11,Paths!AB417+11)</f>
        <v>0</v>
      </c>
      <c r="AA417" s="122">
        <f t="shared" si="18"/>
        <v>9</v>
      </c>
      <c r="AB417" s="122">
        <f t="shared" si="19"/>
        <v>7</v>
      </c>
      <c r="AC417" s="123" t="str">
        <f t="shared" si="20"/>
        <v>7, 9</v>
      </c>
    </row>
    <row r="418" spans="26:29" x14ac:dyDescent="0.3">
      <c r="Z418" s="121" cm="1">
        <f t="array" ref="Z418">INDEX(Spots!$I$2:$AC$22,-Paths!AA418+11,Paths!AB418+11)</f>
        <v>0</v>
      </c>
      <c r="AA418" s="122">
        <f t="shared" si="18"/>
        <v>9</v>
      </c>
      <c r="AB418" s="122">
        <f t="shared" si="19"/>
        <v>8</v>
      </c>
      <c r="AC418" s="123" t="str">
        <f t="shared" si="20"/>
        <v>8, 9</v>
      </c>
    </row>
    <row r="419" spans="26:29" x14ac:dyDescent="0.3">
      <c r="Z419" s="121" cm="1">
        <f t="array" ref="Z419">INDEX(Spots!$I$2:$AC$22,-Paths!AA419+11,Paths!AB419+11)</f>
        <v>0</v>
      </c>
      <c r="AA419" s="122">
        <f t="shared" si="18"/>
        <v>9</v>
      </c>
      <c r="AB419" s="122">
        <f t="shared" si="19"/>
        <v>9</v>
      </c>
      <c r="AC419" s="123" t="str">
        <f t="shared" si="20"/>
        <v>9, 9</v>
      </c>
    </row>
    <row r="420" spans="26:29" x14ac:dyDescent="0.3">
      <c r="Z420" s="121" cm="1">
        <f t="array" ref="Z420">INDEX(Spots!$I$2:$AC$22,-Paths!AA420+11,Paths!AB420+11)</f>
        <v>0</v>
      </c>
      <c r="AA420" s="122">
        <f t="shared" si="18"/>
        <v>9</v>
      </c>
      <c r="AB420" s="122">
        <f t="shared" si="19"/>
        <v>10</v>
      </c>
      <c r="AC420" s="123" t="str">
        <f t="shared" si="20"/>
        <v>10, 9</v>
      </c>
    </row>
    <row r="421" spans="26:29" x14ac:dyDescent="0.3">
      <c r="Z421" s="121" t="str" cm="1">
        <f t="array" ref="Z421">INDEX(Spots!$I$2:$AC$22,-Paths!AA421+11,Paths!AB421+11)</f>
        <v>Blank_4</v>
      </c>
      <c r="AA421" s="122">
        <f t="shared" si="18"/>
        <v>10</v>
      </c>
      <c r="AB421" s="122">
        <f t="shared" si="19"/>
        <v>-10</v>
      </c>
      <c r="AC421" s="123" t="str">
        <f t="shared" si="20"/>
        <v>-10, 10</v>
      </c>
    </row>
    <row r="422" spans="26:29" x14ac:dyDescent="0.3">
      <c r="Z422" s="121" cm="1">
        <f t="array" ref="Z422">INDEX(Spots!$I$2:$AC$22,-Paths!AA422+11,Paths!AB422+11)</f>
        <v>0</v>
      </c>
      <c r="AA422" s="122">
        <f t="shared" si="18"/>
        <v>10</v>
      </c>
      <c r="AB422" s="122">
        <f t="shared" si="19"/>
        <v>-9</v>
      </c>
      <c r="AC422" s="123" t="str">
        <f t="shared" si="20"/>
        <v>-9, 10</v>
      </c>
    </row>
    <row r="423" spans="26:29" x14ac:dyDescent="0.3">
      <c r="Z423" s="121" cm="1">
        <f t="array" ref="Z423">INDEX(Spots!$I$2:$AC$22,-Paths!AA423+11,Paths!AB423+11)</f>
        <v>0</v>
      </c>
      <c r="AA423" s="122">
        <f t="shared" si="18"/>
        <v>10</v>
      </c>
      <c r="AB423" s="122">
        <f t="shared" si="19"/>
        <v>-8</v>
      </c>
      <c r="AC423" s="123" t="str">
        <f t="shared" si="20"/>
        <v>-8, 10</v>
      </c>
    </row>
    <row r="424" spans="26:29" x14ac:dyDescent="0.3">
      <c r="Z424" s="121" cm="1">
        <f t="array" ref="Z424">INDEX(Spots!$I$2:$AC$22,-Paths!AA424+11,Paths!AB424+11)</f>
        <v>0</v>
      </c>
      <c r="AA424" s="122">
        <f t="shared" si="18"/>
        <v>10</v>
      </c>
      <c r="AB424" s="122">
        <f t="shared" si="19"/>
        <v>-7</v>
      </c>
      <c r="AC424" s="123" t="str">
        <f t="shared" si="20"/>
        <v>-7, 10</v>
      </c>
    </row>
    <row r="425" spans="26:29" x14ac:dyDescent="0.3">
      <c r="Z425" s="121" cm="1">
        <f t="array" ref="Z425">INDEX(Spots!$I$2:$AC$22,-Paths!AA425+11,Paths!AB425+11)</f>
        <v>0</v>
      </c>
      <c r="AA425" s="122">
        <f t="shared" si="18"/>
        <v>10</v>
      </c>
      <c r="AB425" s="122">
        <f t="shared" si="19"/>
        <v>-6</v>
      </c>
      <c r="AC425" s="123" t="str">
        <f t="shared" si="20"/>
        <v>-6, 10</v>
      </c>
    </row>
    <row r="426" spans="26:29" x14ac:dyDescent="0.3">
      <c r="Z426" s="121" cm="1">
        <f t="array" ref="Z426">INDEX(Spots!$I$2:$AC$22,-Paths!AA426+11,Paths!AB426+11)</f>
        <v>0</v>
      </c>
      <c r="AA426" s="122">
        <f t="shared" si="18"/>
        <v>10</v>
      </c>
      <c r="AB426" s="122">
        <f t="shared" si="19"/>
        <v>-5</v>
      </c>
      <c r="AC426" s="123" t="str">
        <f t="shared" si="20"/>
        <v>-5, 10</v>
      </c>
    </row>
    <row r="427" spans="26:29" x14ac:dyDescent="0.3">
      <c r="Z427" s="121" cm="1">
        <f t="array" ref="Z427">INDEX(Spots!$I$2:$AC$22,-Paths!AA427+11,Paths!AB427+11)</f>
        <v>0</v>
      </c>
      <c r="AA427" s="122">
        <f t="shared" si="18"/>
        <v>10</v>
      </c>
      <c r="AB427" s="122">
        <f t="shared" si="19"/>
        <v>-4</v>
      </c>
      <c r="AC427" s="123" t="str">
        <f t="shared" si="20"/>
        <v>-4, 10</v>
      </c>
    </row>
    <row r="428" spans="26:29" x14ac:dyDescent="0.3">
      <c r="Z428" s="121" cm="1">
        <f t="array" ref="Z428">INDEX(Spots!$I$2:$AC$22,-Paths!AA428+11,Paths!AB428+11)</f>
        <v>0</v>
      </c>
      <c r="AA428" s="122">
        <f t="shared" si="18"/>
        <v>10</v>
      </c>
      <c r="AB428" s="122">
        <f t="shared" si="19"/>
        <v>-3</v>
      </c>
      <c r="AC428" s="123" t="str">
        <f t="shared" si="20"/>
        <v>-3, 10</v>
      </c>
    </row>
    <row r="429" spans="26:29" x14ac:dyDescent="0.3">
      <c r="Z429" s="121" cm="1">
        <f t="array" ref="Z429">INDEX(Spots!$I$2:$AC$22,-Paths!AA429+11,Paths!AB429+11)</f>
        <v>0</v>
      </c>
      <c r="AA429" s="122">
        <f t="shared" si="18"/>
        <v>10</v>
      </c>
      <c r="AB429" s="122">
        <f t="shared" si="19"/>
        <v>-2</v>
      </c>
      <c r="AC429" s="123" t="str">
        <f t="shared" si="20"/>
        <v>-2, 10</v>
      </c>
    </row>
    <row r="430" spans="26:29" x14ac:dyDescent="0.3">
      <c r="Z430" s="121" cm="1">
        <f t="array" ref="Z430">INDEX(Spots!$I$2:$AC$22,-Paths!AA430+11,Paths!AB430+11)</f>
        <v>0</v>
      </c>
      <c r="AA430" s="122">
        <f t="shared" si="18"/>
        <v>10</v>
      </c>
      <c r="AB430" s="122">
        <f t="shared" si="19"/>
        <v>-1</v>
      </c>
      <c r="AC430" s="123" t="str">
        <f t="shared" si="20"/>
        <v>-1, 10</v>
      </c>
    </row>
    <row r="431" spans="26:29" x14ac:dyDescent="0.3">
      <c r="Z431" s="121" cm="1">
        <f t="array" ref="Z431">INDEX(Spots!$I$2:$AC$22,-Paths!AA431+11,Paths!AB431+11)</f>
        <v>0</v>
      </c>
      <c r="AA431" s="122">
        <f t="shared" si="18"/>
        <v>10</v>
      </c>
      <c r="AB431" s="122">
        <f t="shared" si="19"/>
        <v>0</v>
      </c>
      <c r="AC431" s="123" t="str">
        <f t="shared" si="20"/>
        <v>0, 10</v>
      </c>
    </row>
    <row r="432" spans="26:29" x14ac:dyDescent="0.3">
      <c r="Z432" s="121" cm="1">
        <f t="array" ref="Z432">INDEX(Spots!$I$2:$AC$22,-Paths!AA432+11,Paths!AB432+11)</f>
        <v>0</v>
      </c>
      <c r="AA432" s="122">
        <f t="shared" si="18"/>
        <v>10</v>
      </c>
      <c r="AB432" s="122">
        <f t="shared" si="19"/>
        <v>1</v>
      </c>
      <c r="AC432" s="123" t="str">
        <f t="shared" si="20"/>
        <v>1, 10</v>
      </c>
    </row>
    <row r="433" spans="26:29" x14ac:dyDescent="0.3">
      <c r="Z433" s="121" cm="1">
        <f t="array" ref="Z433">INDEX(Spots!$I$2:$AC$22,-Paths!AA433+11,Paths!AB433+11)</f>
        <v>0</v>
      </c>
      <c r="AA433" s="122">
        <f t="shared" si="18"/>
        <v>10</v>
      </c>
      <c r="AB433" s="122">
        <f t="shared" si="19"/>
        <v>2</v>
      </c>
      <c r="AC433" s="123" t="str">
        <f t="shared" si="20"/>
        <v>2, 10</v>
      </c>
    </row>
    <row r="434" spans="26:29" x14ac:dyDescent="0.3">
      <c r="Z434" s="121" cm="1">
        <f t="array" ref="Z434">INDEX(Spots!$I$2:$AC$22,-Paths!AA434+11,Paths!AB434+11)</f>
        <v>0</v>
      </c>
      <c r="AA434" s="122">
        <f t="shared" si="18"/>
        <v>10</v>
      </c>
      <c r="AB434" s="122">
        <f t="shared" si="19"/>
        <v>3</v>
      </c>
      <c r="AC434" s="123" t="str">
        <f t="shared" si="20"/>
        <v>3, 10</v>
      </c>
    </row>
    <row r="435" spans="26:29" x14ac:dyDescent="0.3">
      <c r="Z435" s="121" cm="1">
        <f t="array" ref="Z435">INDEX(Spots!$I$2:$AC$22,-Paths!AA435+11,Paths!AB435+11)</f>
        <v>0</v>
      </c>
      <c r="AA435" s="122">
        <f t="shared" si="18"/>
        <v>10</v>
      </c>
      <c r="AB435" s="122">
        <f t="shared" si="19"/>
        <v>4</v>
      </c>
      <c r="AC435" s="123" t="str">
        <f t="shared" si="20"/>
        <v>4, 10</v>
      </c>
    </row>
    <row r="436" spans="26:29" x14ac:dyDescent="0.3">
      <c r="Z436" s="121" cm="1">
        <f t="array" ref="Z436">INDEX(Spots!$I$2:$AC$22,-Paths!AA436+11,Paths!AB436+11)</f>
        <v>0</v>
      </c>
      <c r="AA436" s="122">
        <f t="shared" si="18"/>
        <v>10</v>
      </c>
      <c r="AB436" s="122">
        <f t="shared" si="19"/>
        <v>5</v>
      </c>
      <c r="AC436" s="123" t="str">
        <f t="shared" si="20"/>
        <v>5, 10</v>
      </c>
    </row>
    <row r="437" spans="26:29" x14ac:dyDescent="0.3">
      <c r="Z437" s="121" cm="1">
        <f t="array" ref="Z437">INDEX(Spots!$I$2:$AC$22,-Paths!AA437+11,Paths!AB437+11)</f>
        <v>0</v>
      </c>
      <c r="AA437" s="122">
        <f t="shared" si="18"/>
        <v>10</v>
      </c>
      <c r="AB437" s="122">
        <f t="shared" si="19"/>
        <v>6</v>
      </c>
      <c r="AC437" s="123" t="str">
        <f t="shared" si="20"/>
        <v>6, 10</v>
      </c>
    </row>
    <row r="438" spans="26:29" x14ac:dyDescent="0.3">
      <c r="Z438" s="121" cm="1">
        <f t="array" ref="Z438">INDEX(Spots!$I$2:$AC$22,-Paths!AA438+11,Paths!AB438+11)</f>
        <v>0</v>
      </c>
      <c r="AA438" s="122">
        <f t="shared" si="18"/>
        <v>10</v>
      </c>
      <c r="AB438" s="122">
        <f t="shared" si="19"/>
        <v>7</v>
      </c>
      <c r="AC438" s="123" t="str">
        <f t="shared" si="20"/>
        <v>7, 10</v>
      </c>
    </row>
    <row r="439" spans="26:29" x14ac:dyDescent="0.3">
      <c r="Z439" s="121" cm="1">
        <f t="array" ref="Z439">INDEX(Spots!$I$2:$AC$22,-Paths!AA439+11,Paths!AB439+11)</f>
        <v>0</v>
      </c>
      <c r="AA439" s="122">
        <f t="shared" si="18"/>
        <v>10</v>
      </c>
      <c r="AB439" s="122">
        <f t="shared" si="19"/>
        <v>8</v>
      </c>
      <c r="AC439" s="123" t="str">
        <f t="shared" si="20"/>
        <v>8, 10</v>
      </c>
    </row>
    <row r="440" spans="26:29" x14ac:dyDescent="0.3">
      <c r="Z440" s="121" cm="1">
        <f t="array" ref="Z440">INDEX(Spots!$I$2:$AC$22,-Paths!AA440+11,Paths!AB440+11)</f>
        <v>0</v>
      </c>
      <c r="AA440" s="122">
        <f t="shared" si="18"/>
        <v>10</v>
      </c>
      <c r="AB440" s="122">
        <f t="shared" si="19"/>
        <v>9</v>
      </c>
      <c r="AC440" s="123" t="str">
        <f t="shared" si="20"/>
        <v>9, 10</v>
      </c>
    </row>
    <row r="441" spans="26:29" x14ac:dyDescent="0.3">
      <c r="Z441" s="121" t="str" cm="1">
        <f t="array" ref="Z441">INDEX(Spots!$I$2:$AC$22,-Paths!AA441+11,Paths!AB441+11)</f>
        <v>Blank_3</v>
      </c>
      <c r="AA441" s="122">
        <f t="shared" si="18"/>
        <v>10</v>
      </c>
      <c r="AB441" s="122">
        <f t="shared" si="19"/>
        <v>10</v>
      </c>
      <c r="AC441" s="123" t="str">
        <f t="shared" si="20"/>
        <v>10, 10</v>
      </c>
    </row>
  </sheetData>
  <sheetProtection formatCells="0" formatColumns="0" formatRows="0"/>
  <mergeCells count="3">
    <mergeCell ref="D29:D31"/>
    <mergeCell ref="D302:D304"/>
    <mergeCell ref="D62:D64"/>
  </mergeCells>
  <phoneticPr fontId="6" type="noConversion"/>
  <conditionalFormatting sqref="E2:F5">
    <cfRule type="cellIs" dxfId="3" priority="2" operator="lessThan">
      <formula>-10</formula>
    </cfRule>
    <cfRule type="cellIs" dxfId="2" priority="3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" id="{23293845-907B-43CA-B71A-CE4C16BDA75D}">
            <xm:f>AND(INDEX(Maze!$I:$I,QUOTIENT(ROW()+1,3)+1)&lt;&gt;"",MOD(ROW(),3)&lt;&gt;1)</xm:f>
            <x14:dxf>
              <font>
                <color theme="0"/>
              </font>
              <fill>
                <gradientFill degree="90">
                  <stop position="0">
                    <color theme="0"/>
                  </stop>
                  <stop position="0.5">
                    <color theme="0" tint="-0.49803155613879818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dimension ref="A1:D48"/>
  <sheetViews>
    <sheetView workbookViewId="0">
      <selection activeCell="C12" sqref="C12"/>
    </sheetView>
  </sheetViews>
  <sheetFormatPr defaultRowHeight="14.4" x14ac:dyDescent="0.3"/>
  <cols>
    <col min="1" max="1" width="10.88671875" style="148" customWidth="1"/>
    <col min="2" max="2" width="41.88671875" style="75" customWidth="1"/>
    <col min="3" max="3" width="60.21875" style="75" customWidth="1"/>
    <col min="4" max="4" width="90.88671875" customWidth="1"/>
  </cols>
  <sheetData>
    <row r="1" spans="1:4" ht="15" thickBot="1" x14ac:dyDescent="0.35"/>
    <row r="2" spans="1:4" ht="15" thickBot="1" x14ac:dyDescent="0.35">
      <c r="A2" s="161"/>
      <c r="B2" s="155" t="s">
        <v>142</v>
      </c>
      <c r="C2" s="156" t="s">
        <v>118</v>
      </c>
      <c r="D2" s="157" t="s">
        <v>140</v>
      </c>
    </row>
    <row r="3" spans="1:4" ht="60" customHeight="1" thickBot="1" x14ac:dyDescent="0.35">
      <c r="A3" s="163" t="s">
        <v>137</v>
      </c>
      <c r="B3" s="152" t="s">
        <v>122</v>
      </c>
      <c r="C3" s="153" t="s">
        <v>141</v>
      </c>
      <c r="D3" s="154" t="s">
        <v>133</v>
      </c>
    </row>
    <row r="4" spans="1:4" x14ac:dyDescent="0.3">
      <c r="A4" s="162"/>
      <c r="B4" s="150"/>
      <c r="C4" s="145"/>
      <c r="D4" s="146"/>
    </row>
    <row r="5" spans="1:4" ht="15" thickBot="1" x14ac:dyDescent="0.35">
      <c r="B5" s="150"/>
      <c r="C5" s="145"/>
      <c r="D5" s="147"/>
    </row>
    <row r="6" spans="1:4" ht="15" thickBot="1" x14ac:dyDescent="0.35">
      <c r="A6" s="158"/>
      <c r="B6" s="155" t="s">
        <v>136</v>
      </c>
      <c r="C6" s="156" t="s">
        <v>118</v>
      </c>
      <c r="D6" s="157" t="s">
        <v>140</v>
      </c>
    </row>
    <row r="7" spans="1:4" ht="60" customHeight="1" x14ac:dyDescent="0.3">
      <c r="A7" s="170" t="s">
        <v>138</v>
      </c>
      <c r="B7" s="79" t="s">
        <v>143</v>
      </c>
      <c r="C7" s="77" t="s">
        <v>144</v>
      </c>
      <c r="D7" s="144" t="s">
        <v>125</v>
      </c>
    </row>
    <row r="8" spans="1:4" ht="60" customHeight="1" thickBot="1" x14ac:dyDescent="0.35">
      <c r="A8" s="171"/>
      <c r="B8" s="80" t="s">
        <v>146</v>
      </c>
      <c r="C8" s="78" t="s">
        <v>145</v>
      </c>
      <c r="D8" s="81" t="s">
        <v>131</v>
      </c>
    </row>
    <row r="9" spans="1:4" x14ac:dyDescent="0.3">
      <c r="B9" s="149"/>
      <c r="C9" s="145"/>
      <c r="D9" s="146"/>
    </row>
    <row r="10" spans="1:4" ht="15" thickBot="1" x14ac:dyDescent="0.35">
      <c r="B10" s="150"/>
      <c r="C10" s="145"/>
      <c r="D10" s="147"/>
    </row>
    <row r="11" spans="1:4" ht="15.6" customHeight="1" thickBot="1" x14ac:dyDescent="0.35">
      <c r="B11" s="155" t="s">
        <v>147</v>
      </c>
      <c r="C11" s="156" t="s">
        <v>118</v>
      </c>
      <c r="D11" s="157" t="s">
        <v>140</v>
      </c>
    </row>
    <row r="12" spans="1:4" ht="73.2" customHeight="1" x14ac:dyDescent="0.3">
      <c r="A12" s="170" t="s">
        <v>139</v>
      </c>
      <c r="B12" s="151" t="s">
        <v>121</v>
      </c>
      <c r="C12" s="159" t="s">
        <v>150</v>
      </c>
      <c r="D12" s="160" t="s">
        <v>127</v>
      </c>
    </row>
    <row r="13" spans="1:4" ht="46.8" customHeight="1" x14ac:dyDescent="0.3">
      <c r="A13" s="172"/>
      <c r="B13" s="84" t="s">
        <v>120</v>
      </c>
      <c r="C13" s="86" t="s">
        <v>148</v>
      </c>
      <c r="D13" s="82" t="s">
        <v>134</v>
      </c>
    </row>
    <row r="14" spans="1:4" ht="49.8" customHeight="1" thickBot="1" x14ac:dyDescent="0.35">
      <c r="A14" s="171"/>
      <c r="B14" s="85" t="s">
        <v>126</v>
      </c>
      <c r="C14" s="87" t="s">
        <v>149</v>
      </c>
      <c r="D14" s="83" t="s">
        <v>135</v>
      </c>
    </row>
    <row r="15" spans="1:4" x14ac:dyDescent="0.3">
      <c r="B15" s="76"/>
    </row>
    <row r="16" spans="1:4" x14ac:dyDescent="0.3">
      <c r="B16" s="76"/>
    </row>
    <row r="48" spans="2:2" x14ac:dyDescent="0.3">
      <c r="B48" s="76"/>
    </row>
  </sheetData>
  <sheetProtection selectLockedCells="1" selectUnlockedCells="1"/>
  <mergeCells count="2">
    <mergeCell ref="A7:A8"/>
    <mergeCell ref="A12:A14"/>
  </mergeCells>
  <hyperlinks>
    <hyperlink ref="D7" r:id="rId1" display="Excel Convererter: https://docs.google.com/spreadsheets/d/1Q0a8-2sIvj7IQSQ2C1mAVWkEygv6768o" xr:uid="{00000000-0004-0000-0000-000002000000}"/>
    <hyperlink ref="D14" r:id="rId2" display="Link to your room : https://spotmaze.world/[username]?myroom" xr:uid="{14F49147-9D68-4428-A1E4-4E4AB1C4063B}"/>
    <hyperlink ref="D13" r:id="rId3" display="Link to your world : https://spotmaze.world/[username]." xr:uid="{1514167F-A997-4FBE-948A-3EB6BFBBC713}"/>
    <hyperlink ref="D3" r:id="rId4" display="Fork this Repo : https://github.com/spotmaze/spotmaze" xr:uid="{C6AF3A25-89FD-43F3-837A-B64965D54DB5}"/>
    <hyperlink ref="D12" r:id="rId5" display="https://github.com/spotmaze/spotmaze" xr:uid="{29C87671-412A-4950-9CE6-246B57D948CC}"/>
    <hyperlink ref="D8" r:id="rId6" location=" " display="https://beautifytools.com/excel-to-json-converter.php# " xr:uid="{0CA2ECDA-791A-48C5-BDFE-E61FF70FB0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Website</vt:lpstr>
      <vt:lpstr>Developer Mode</vt:lpstr>
      <vt:lpstr>Base Plate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2021-10-24T13:44:16Z</dcterms:created>
  <dcterms:modified xsi:type="dcterms:W3CDTF">2021-10-29T14:47:41Z</dcterms:modified>
</cp:coreProperties>
</file>