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DATA COMPLETE SCIENCE MASTERS\EXCEL TUTORIALS\"/>
    </mc:Choice>
  </mc:AlternateContent>
  <bookViews>
    <workbookView xWindow="0" yWindow="0" windowWidth="7470" windowHeight="2145" firstSheet="1" activeTab="11"/>
  </bookViews>
  <sheets>
    <sheet name="Table and Numbers" sheetId="1" r:id="rId1"/>
    <sheet name="SchoolAnalysis" sheetId="2" r:id="rId2"/>
    <sheet name="VLOOKUP" sheetId="7" r:id="rId3"/>
    <sheet name="Dropdown" sheetId="4" r:id="rId4"/>
    <sheet name="Name" sheetId="3" r:id="rId5"/>
    <sheet name="Email" sheetId="5" r:id="rId6"/>
    <sheet name="Charts" sheetId="6" r:id="rId7"/>
    <sheet name="gender calculation" sheetId="9" r:id="rId8"/>
    <sheet name="house" sheetId="10" state="hidden" r:id="rId9"/>
    <sheet name="Boys data" sheetId="12" r:id="rId10"/>
    <sheet name="housewisedata" sheetId="11" r:id="rId11"/>
    <sheet name="Pivottables" sheetId="8" r:id="rId12"/>
  </sheets>
  <definedNames>
    <definedName name="_xlnm._FilterDatabase" localSheetId="1" hidden="1">SchoolAnalysis!$A$4:$I$26</definedName>
    <definedName name="_xlnm._FilterDatabase" localSheetId="0" hidden="1">'Table and Numbers'!$A$4:$K$9</definedName>
    <definedName name="Slicer_Gender">#N/A</definedName>
    <definedName name="Slicer_House">#N/A</definedName>
  </definedNames>
  <calcPr calcId="162913"/>
  <pivotCaches>
    <pivotCache cacheId="0" r:id="rId1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D18" i="1"/>
  <c r="D19" i="1"/>
  <c r="D20" i="1"/>
  <c r="D21" i="1"/>
  <c r="D22" i="1"/>
  <c r="D16" i="1"/>
  <c r="C17" i="1"/>
  <c r="C18" i="1"/>
  <c r="C19" i="1"/>
  <c r="C20" i="1"/>
  <c r="C21" i="1"/>
  <c r="C22" i="1"/>
  <c r="C16" i="1"/>
  <c r="B17" i="1"/>
  <c r="B18" i="1"/>
  <c r="B19" i="1"/>
  <c r="B20" i="1"/>
  <c r="B21" i="1"/>
  <c r="B22" i="1"/>
  <c r="B16" i="1"/>
  <c r="J6" i="1"/>
  <c r="J7" i="1"/>
  <c r="J8" i="1"/>
  <c r="J9" i="1"/>
  <c r="J5" i="1"/>
  <c r="I6" i="1"/>
  <c r="I7" i="1"/>
  <c r="I8" i="1"/>
  <c r="I9" i="1"/>
  <c r="I5" i="1"/>
  <c r="H6" i="1"/>
  <c r="H7" i="1"/>
  <c r="H8" i="1"/>
  <c r="H9" i="1"/>
  <c r="H5" i="1"/>
</calcChain>
</file>

<file path=xl/sharedStrings.xml><?xml version="1.0" encoding="utf-8"?>
<sst xmlns="http://schemas.openxmlformats.org/spreadsheetml/2006/main" count="503" uniqueCount="142">
  <si>
    <t>S No</t>
  </si>
  <si>
    <t>First Name</t>
  </si>
  <si>
    <t>Last Name</t>
  </si>
  <si>
    <t>DOJ</t>
  </si>
  <si>
    <t>Sal-Jan</t>
  </si>
  <si>
    <t>Sal-Feb</t>
  </si>
  <si>
    <t>Sal-Mar</t>
  </si>
  <si>
    <t>RNM</t>
  </si>
  <si>
    <t>KUMAR</t>
  </si>
  <si>
    <t>GOPAL</t>
  </si>
  <si>
    <t>VERMA</t>
  </si>
  <si>
    <t>JOSEPH</t>
  </si>
  <si>
    <t>PAUL</t>
  </si>
  <si>
    <t>HARI</t>
  </si>
  <si>
    <t>SINGH</t>
  </si>
  <si>
    <t>RAJA</t>
  </si>
  <si>
    <t>RAM</t>
  </si>
  <si>
    <t>Sal Total</t>
  </si>
  <si>
    <t>Avg Sal</t>
  </si>
  <si>
    <t>Full Name</t>
  </si>
  <si>
    <t>Copied Total</t>
  </si>
  <si>
    <t>Employee Salary Description</t>
  </si>
  <si>
    <t>Ram has the highest salary.</t>
  </si>
  <si>
    <t>Numbers</t>
  </si>
  <si>
    <t>Round</t>
  </si>
  <si>
    <t xml:space="preserve">Round Up </t>
  </si>
  <si>
    <t>Round Down</t>
  </si>
  <si>
    <t>AUTOFILL</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</si>
  <si>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</si>
  <si>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</si>
  <si>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</si>
  <si>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</si>
  <si>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</si>
  <si>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</si>
  <si>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</si>
  <si>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</si>
  <si>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</si>
  <si>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</si>
  <si>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</si>
  <si>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</si>
  <si>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</si>
  <si>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</si>
  <si>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</si>
  <si>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</si>
  <si>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</si>
  <si>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</si>
  <si>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</si>
  <si>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</si>
  <si>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</si>
  <si>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</si>
  <si>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</si>
  <si>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</si>
  <si>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</si>
  <si>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</si>
  <si>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</si>
  <si>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</si>
  <si>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</si>
  <si>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</si>
  <si>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</si>
  <si>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</si>
  <si>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</si>
  <si>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</si>
  <si>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</si>
  <si>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</si>
  <si>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</si>
  <si>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Name</t>
  </si>
  <si>
    <t>Gender</t>
  </si>
  <si>
    <t>Age</t>
  </si>
  <si>
    <t>Class</t>
  </si>
  <si>
    <t>House</t>
  </si>
  <si>
    <t>Unit Test 1</t>
  </si>
  <si>
    <t>Unit Test 2</t>
  </si>
  <si>
    <t>Final Test</t>
  </si>
  <si>
    <t>Abhimanyu</t>
  </si>
  <si>
    <t>M</t>
  </si>
  <si>
    <t>Bhoomi</t>
  </si>
  <si>
    <t>Arjun</t>
  </si>
  <si>
    <t>Vayu</t>
  </si>
  <si>
    <t>Champa</t>
  </si>
  <si>
    <t>F</t>
  </si>
  <si>
    <t>Jal</t>
  </si>
  <si>
    <t>Gopal</t>
  </si>
  <si>
    <t>Gopi</t>
  </si>
  <si>
    <t>Agni</t>
  </si>
  <si>
    <t>Hari</t>
  </si>
  <si>
    <t>Indu</t>
  </si>
  <si>
    <t>Keshav</t>
  </si>
  <si>
    <t>Lalita</t>
  </si>
  <si>
    <t>Madhav</t>
  </si>
  <si>
    <t>Sam</t>
  </si>
  <si>
    <t>Student1</t>
  </si>
  <si>
    <t>Student8</t>
  </si>
  <si>
    <t>Student2</t>
  </si>
  <si>
    <t>Student4</t>
  </si>
  <si>
    <t>Student5</t>
  </si>
  <si>
    <t>Sudevi</t>
  </si>
  <si>
    <t>Varun</t>
  </si>
  <si>
    <t>Vidya</t>
  </si>
  <si>
    <t>Visakha</t>
  </si>
  <si>
    <t>Vrinda</t>
  </si>
  <si>
    <t>RNM School Data</t>
  </si>
  <si>
    <t>email</t>
  </si>
  <si>
    <t>Abhimanyu@mail.com</t>
  </si>
  <si>
    <t>Arjun@mail.com</t>
  </si>
  <si>
    <t>Gopal@mail.com</t>
  </si>
  <si>
    <t>Hari@mail.com</t>
  </si>
  <si>
    <t>Keshav@mail.com</t>
  </si>
  <si>
    <t>Madhav@mail.com</t>
  </si>
  <si>
    <t>Sam@mail.com</t>
  </si>
  <si>
    <t>RNM@mail.com</t>
  </si>
  <si>
    <t>Student1@mail.com</t>
  </si>
  <si>
    <t>Varun@mail.com</t>
  </si>
  <si>
    <t>Champa@mail.com</t>
  </si>
  <si>
    <t>Gopi@mail.com</t>
  </si>
  <si>
    <t>Indu@mail.com</t>
  </si>
  <si>
    <t>Lalita@mail.com</t>
  </si>
  <si>
    <t>Student8@mail.com</t>
  </si>
  <si>
    <t>Student2@mail.com</t>
  </si>
  <si>
    <t>Student4@mail.com</t>
  </si>
  <si>
    <t>Student5@mail.com</t>
  </si>
  <si>
    <t>Sudevi@mail.com</t>
  </si>
  <si>
    <t>Vidya@mail.com</t>
  </si>
  <si>
    <t>Visakha@mail.com</t>
  </si>
  <si>
    <t>Vrinda@mail.com</t>
  </si>
  <si>
    <t>Grade</t>
  </si>
  <si>
    <t>A</t>
  </si>
  <si>
    <t>B</t>
  </si>
  <si>
    <t>C</t>
  </si>
  <si>
    <t>Madhu</t>
  </si>
  <si>
    <t>mail.com</t>
  </si>
  <si>
    <t>name</t>
  </si>
  <si>
    <t>VLOOKUP</t>
  </si>
  <si>
    <t>Row Labels</t>
  </si>
  <si>
    <t>Grand Total</t>
  </si>
  <si>
    <t>Sum of Final Test</t>
  </si>
  <si>
    <t>Observation: From the above data, it is clear that girls have shown better performance than the boys</t>
  </si>
  <si>
    <t>Average of Final Test</t>
  </si>
  <si>
    <t>Observation : On an average, girls have performed better than the boys.</t>
  </si>
  <si>
    <t>Observation: In Agni House, boys have performed better than the girls</t>
  </si>
  <si>
    <t>Observation: In Jal  House, Girls have performed better than the boys</t>
  </si>
  <si>
    <t>Observation: In Bhoomi House, boys have performed better than the girls</t>
  </si>
  <si>
    <t>Observation: In Vayu house, girls have performed better than the boys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</si>
</sst>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79998168889431442"/>
        <bgColor theme="9"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4">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0" fontId="2" fillId="2" borderId="1" xfId="0" applyFont="1" applyFill="1" applyBorder="1" applyAlignment="1">
      <alignment horizontal="center"/>
    </xf>
    <xf numFmtId="0" fontId="2" fillId="2" borderId="1" xfId="0" applyFont="1" applyFill="1" applyBorder="1"/>
    <xf numFmtId="2" fontId="0" fillId="0" borderId="0" xfId="0" applyNumberFormat="1"/>
    <xf numFmtId="0" fontId="0" fillId="0" borderId="1" xfId="0" applyBorder="1"/>
    <xf numFmtId="2" fontId="0" fillId="0" borderId="1" xfId="0" applyNumberFormat="1" applyBorder="1"/>
    <xf numFmtId="0" fontId="0" fillId="0" borderId="0" xfId="0" applyFill="1" applyBorder="1" applyAlignment="1">
      <alignment horizontal="center" wrapText="1"/>
    </xf>
    <xf numFmtId="9" fontId="0" fillId="0" borderId="0" xfId="1" applyFont="1" applyFill="1" applyBorder="1" applyAlignment="1">
      <alignment horizontal="center"/>
    </xf>
    <xf numFmtId="0" fontId="2" fillId="5" borderId="0" xfId="0" applyFont="1" applyFill="1" applyAlignment="1">
      <alignment horizontal="center"/>
    </xf>
    <xf numFmtId="0" fontId="4" fillId="0" borderId="0" xfId="2"/>
    <xf numFmtId="0" fontId="2" fillId="5" borderId="8" xfId="0" applyFont="1" applyFill="1" applyBorder="1" applyAlignment="1">
      <alignment horizontal="center"/>
    </xf>
    <xf numFmtId="0" fontId="0" fillId="6" borderId="9" xfId="0" applyFont="1" applyFill="1" applyBorder="1"/>
    <xf numFmtId="0" fontId="0" fillId="0" borderId="9" xfId="0" applyFont="1" applyBorder="1"/>
    <xf numFmtId="0" fontId="4" fillId="5" borderId="0" xfId="2" applyFill="1" applyAlignment="1">
      <alignment horizontal="center"/>
    </xf>
    <xf numFmtId="0" fontId="2" fillId="0" borderId="0" xfId="0" applyFont="1"/>
    <xf numFmtId="0" fontId="2" fillId="0" borderId="1" xfId="0" applyFont="1" applyBorder="1"/>
    <xf numFmtId="0" fontId="4" fillId="6" borderId="9" xfId="2" applyFont="1" applyFill="1" applyBorder="1"/>
    <xf numFmtId="0" fontId="4" fillId="0" borderId="9" xfId="2" applyFont="1" applyBorder="1"/>
    <xf numFmtId="0" fontId="5" fillId="5" borderId="8" xfId="2" applyFont="1" applyFill="1" applyBorder="1" applyAlignment="1">
      <alignment horizontal="center"/>
    </xf>
    <xf numFmtId="0" fontId="5" fillId="5" borderId="8" xfId="0" applyFont="1" applyFill="1" applyBorder="1" applyAlignment="1">
      <alignment horizontal="center"/>
    </xf>
    <xf numFmtId="0" fontId="6" fillId="5" borderId="1" xfId="2" applyFont="1" applyFill="1" applyBorder="1" applyAlignment="1">
      <alignment horizontal="center"/>
    </xf>
    <xf numFmtId="0" fontId="2" fillId="5"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2" fillId="4" borderId="0" xfId="0" applyFont="1" applyFill="1" applyAlignment="1">
      <alignment horizontal="center"/>
    </xf>
  </cellXfs>
  <cellStyles count="3">
    <cellStyle name="Hyperlink" xfId="2" builtinId="8"/>
    <cellStyle name="Normal" xfId="0" builtinId="0"/>
    <cellStyle name="Percent" xfId="1" builtinId="5"/>
  </cellStyles>
  <dxfs count="4">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Student's</a:t>
            </a:r>
            <a:r>
              <a:rPr lang="en-IN" baseline="0"/>
              <a:t> Final Marks Comparision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Charts!$A$2:$A$23</c:f>
              <c:strCache>
                <c:ptCount val="22"/>
                <c:pt idx="0">
                  <c:v>Abhimanyu</c:v>
                </c:pt>
                <c:pt idx="1">
                  <c:v>Arjun</c:v>
                </c:pt>
                <c:pt idx="2">
                  <c:v>Champa</c:v>
                </c:pt>
                <c:pt idx="3">
                  <c:v>Gopal</c:v>
                </c:pt>
                <c:pt idx="4">
                  <c:v>Gopi</c:v>
                </c:pt>
                <c:pt idx="5">
                  <c:v>Hari</c:v>
                </c:pt>
                <c:pt idx="6">
                  <c:v>Indu</c:v>
                </c:pt>
                <c:pt idx="7">
                  <c:v>Keshav</c:v>
                </c:pt>
                <c:pt idx="8">
                  <c:v>Lalita</c:v>
                </c:pt>
                <c:pt idx="9">
                  <c:v>Madhav</c:v>
                </c:pt>
                <c:pt idx="10">
                  <c:v>Sam</c:v>
                </c:pt>
                <c:pt idx="11">
                  <c:v>RNM</c:v>
                </c:pt>
                <c:pt idx="12">
                  <c:v>Student1</c:v>
                </c:pt>
                <c:pt idx="13">
                  <c:v>Student8</c:v>
                </c:pt>
                <c:pt idx="14">
                  <c:v>Student2</c:v>
                </c:pt>
                <c:pt idx="15">
                  <c:v>Student4</c:v>
                </c:pt>
                <c:pt idx="16">
                  <c:v>Student5</c:v>
                </c:pt>
                <c:pt idx="17">
                  <c:v>Sudevi</c:v>
                </c:pt>
                <c:pt idx="18">
                  <c:v>Varun</c:v>
                </c:pt>
                <c:pt idx="19">
                  <c:v>Vidya</c:v>
                </c:pt>
                <c:pt idx="20">
                  <c:v>Visakha</c:v>
                </c:pt>
                <c:pt idx="21">
                  <c:v>Vrinda</c:v>
                </c:pt>
              </c:strCache>
            </c:strRef>
          </c:cat>
          <c:val>
            <c:numRef>
              <c:f>Charts!$B$2:$B$23</c:f>
              <c:numCache>
                <c:formatCode>General</c:formatCode>
                <c:ptCount val="22"/>
                <c:pt idx="0">
                  <c:v>81</c:v>
                </c:pt>
                <c:pt idx="1">
                  <c:v>91</c:v>
                </c:pt>
                <c:pt idx="2">
                  <c:v>88</c:v>
                </c:pt>
                <c:pt idx="3">
                  <c:v>79</c:v>
                </c:pt>
                <c:pt idx="4">
                  <c:v>96</c:v>
                </c:pt>
                <c:pt idx="5">
                  <c:v>80</c:v>
                </c:pt>
                <c:pt idx="6">
                  <c:v>89</c:v>
                </c:pt>
                <c:pt idx="7">
                  <c:v>96</c:v>
                </c:pt>
                <c:pt idx="8">
                  <c:v>92</c:v>
                </c:pt>
                <c:pt idx="9">
                  <c:v>89</c:v>
                </c:pt>
                <c:pt idx="10">
                  <c:v>94</c:v>
                </c:pt>
                <c:pt idx="11">
                  <c:v>77</c:v>
                </c:pt>
                <c:pt idx="12">
                  <c:v>95</c:v>
                </c:pt>
                <c:pt idx="13">
                  <c:v>95</c:v>
                </c:pt>
                <c:pt idx="14">
                  <c:v>92</c:v>
                </c:pt>
                <c:pt idx="15">
                  <c:v>89</c:v>
                </c:pt>
                <c:pt idx="16">
                  <c:v>87</c:v>
                </c:pt>
                <c:pt idx="17">
                  <c:v>87</c:v>
                </c:pt>
                <c:pt idx="18">
                  <c:v>95</c:v>
                </c:pt>
                <c:pt idx="19">
                  <c:v>92</c:v>
                </c:pt>
                <c:pt idx="20">
                  <c:v>85</c:v>
                </c:pt>
                <c:pt idx="21">
                  <c:v>98</c:v>
                </c:pt>
              </c:numCache>
            </c:numRef>
          </c:val>
          <c:extLst>
            <c:ext xmlns:c16="http://schemas.microsoft.com/office/drawing/2014/chart" uri="{C3380CC4-5D6E-409C-BE32-E72D297353CC}">
              <c16:uniqueId val="{00000000-8ABB-4DFD-883C-8E4BDC216D36}"/>
            </c:ext>
          </c:extLst>
        </c:ser>
        <c:dLbls>
          <c:dLblPos val="outEnd"/>
          <c:showLegendKey val="0"/>
          <c:showVal val="1"/>
          <c:showCatName val="0"/>
          <c:showSerName val="0"/>
          <c:showPercent val="0"/>
          <c:showBubbleSize val="0"/>
        </c:dLbls>
        <c:gapWidth val="219"/>
        <c:overlap val="-27"/>
        <c:axId val="410630768"/>
        <c:axId val="410630440"/>
      </c:barChart>
      <c:catAx>
        <c:axId val="4106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30440"/>
        <c:crosses val="autoZero"/>
        <c:auto val="1"/>
        <c:lblAlgn val="ctr"/>
        <c:lblOffset val="100"/>
        <c:noMultiLvlLbl val="0"/>
      </c:catAx>
      <c:valAx>
        <c:axId val="410630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Final</a:t>
                </a:r>
                <a:r>
                  <a:rPr lang="en-IN" baseline="0"/>
                  <a:t> Test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3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114299</xdr:colOff>
      <xdr:row>3</xdr:row>
      <xdr:rowOff>9525</xdr:rowOff>
    </xdr:from>
    <xdr:to>
      <xdr:col>13</xdr:col>
      <xdr:colOff>552450</xdr:colOff>
      <xdr:row>8</xdr:row>
      <xdr:rowOff>0</xdr:rowOff>
    </xdr:to>
    <mc:AlternateContent xmlns:mc="http://schemas.openxmlformats.org/markup-compatibility/2006" xmlns:sle15="http://schemas.microsoft.com/office/drawing/2012/slicer">
      <mc:Choice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801224" y="581025"/>
              <a:ext cx="2876551" cy="942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114299</xdr:colOff>
      <xdr:row>10</xdr:row>
      <xdr:rowOff>1</xdr:rowOff>
    </xdr:from>
    <xdr:to>
      <xdr:col>13</xdr:col>
      <xdr:colOff>561975</xdr:colOff>
      <xdr:row>17</xdr:row>
      <xdr:rowOff>95251</xdr:rowOff>
    </xdr:to>
    <mc:AlternateContent xmlns:mc="http://schemas.openxmlformats.org/markup-compatibility/2006" xmlns:sle15="http://schemas.microsoft.com/office/drawing/2012/slicer">
      <mc:Choice Requires="sle15">
        <xdr:graphicFrame macro="">
          <xdr:nvGraphicFramePr>
            <xdr:cNvPr id="3" name="House"/>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9801224" y="1905001"/>
              <a:ext cx="2886076" cy="14287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9</xdr:col>
      <xdr:colOff>457199</xdr:colOff>
      <xdr:row>20</xdr:row>
      <xdr:rowOff>95250</xdr:rowOff>
    </xdr:from>
    <xdr:to>
      <xdr:col>14</xdr:col>
      <xdr:colOff>238124</xdr:colOff>
      <xdr:row>24</xdr:row>
      <xdr:rowOff>66675</xdr:rowOff>
    </xdr:to>
    <xdr:sp macro="" textlink="">
      <xdr:nvSpPr>
        <xdr:cNvPr id="4" name="Rectangle 3"/>
        <xdr:cNvSpPr/>
      </xdr:nvSpPr>
      <xdr:spPr>
        <a:xfrm>
          <a:off x="9820274" y="3905250"/>
          <a:ext cx="2828925" cy="733425"/>
        </a:xfrm>
        <a:prstGeom prst="rect">
          <a:avLst/>
        </a:prstGeom>
        <a:ln w="38100">
          <a:solidFill>
            <a:srgbClr val="FF0000"/>
          </a:solidFill>
          <a:prstDash val="sysDash"/>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419100</xdr:colOff>
      <xdr:row>26</xdr:row>
      <xdr:rowOff>114299</xdr:rowOff>
    </xdr:from>
    <xdr:to>
      <xdr:col>14</xdr:col>
      <xdr:colOff>142875</xdr:colOff>
      <xdr:row>40</xdr:row>
      <xdr:rowOff>161924</xdr:rowOff>
    </xdr:to>
    <xdr:sp macro="" textlink="">
      <xdr:nvSpPr>
        <xdr:cNvPr id="5" name="Oval 4"/>
        <xdr:cNvSpPr/>
      </xdr:nvSpPr>
      <xdr:spPr>
        <a:xfrm>
          <a:off x="9782175" y="5067299"/>
          <a:ext cx="2771775" cy="2714625"/>
        </a:xfrm>
        <a:prstGeom prst="ellipse">
          <a:avLst/>
        </a:prstGeom>
        <a:solidFill>
          <a:srgbClr val="FFFF00"/>
        </a:solidFill>
        <a:ln w="28575">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0</xdr:row>
      <xdr:rowOff>195261</xdr:rowOff>
    </xdr:from>
    <xdr:to>
      <xdr:col>14</xdr:col>
      <xdr:colOff>66675</xdr:colOff>
      <xdr:row>20</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62.864236226851" createdVersion="6" refreshedVersion="6" minRefreshableVersion="3" recordCount="22">
  <cacheSource type="worksheet">
    <worksheetSource ref="A3:H25" sheet="Pivottables"/>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s v="Abhimanyu"/>
    <x v="0"/>
    <n v="16"/>
    <n v="10"/>
    <x v="0"/>
    <n v="84"/>
    <n v="79"/>
    <n v="99"/>
  </r>
  <r>
    <s v="Arjun"/>
    <x v="0"/>
    <n v="11"/>
    <n v="5"/>
    <x v="1"/>
    <n v="82"/>
    <n v="83"/>
    <n v="91"/>
  </r>
  <r>
    <s v="Champa"/>
    <x v="1"/>
    <n v="15"/>
    <n v="8"/>
    <x v="2"/>
    <n v="81"/>
    <n v="78"/>
    <n v="88"/>
  </r>
  <r>
    <s v="Gopal"/>
    <x v="0"/>
    <n v="14"/>
    <n v="8"/>
    <x v="0"/>
    <n v="70"/>
    <n v="75"/>
    <n v="79"/>
  </r>
  <r>
    <s v="Gopi"/>
    <x v="1"/>
    <n v="16"/>
    <n v="10"/>
    <x v="3"/>
    <n v="88"/>
    <n v="92"/>
    <n v="96"/>
  </r>
  <r>
    <s v="Hari"/>
    <x v="0"/>
    <n v="16"/>
    <n v="10"/>
    <x v="0"/>
    <n v="82"/>
    <n v="81"/>
    <n v="80"/>
  </r>
  <r>
    <s v="Indu"/>
    <x v="1"/>
    <n v="14"/>
    <n v="8"/>
    <x v="1"/>
    <n v="90"/>
    <n v="86"/>
    <n v="89"/>
  </r>
  <r>
    <s v="Keshav"/>
    <x v="0"/>
    <n v="15"/>
    <n v="9"/>
    <x v="3"/>
    <n v="87"/>
    <n v="89"/>
    <n v="96"/>
  </r>
  <r>
    <s v="Lalita"/>
    <x v="1"/>
    <n v="17"/>
    <n v="10"/>
    <x v="1"/>
    <n v="70"/>
    <n v="90"/>
    <n v="92"/>
  </r>
  <r>
    <s v="Madhav"/>
    <x v="0"/>
    <n v="12"/>
    <n v="7"/>
    <x v="2"/>
    <n v="86"/>
    <n v="92"/>
    <n v="89"/>
  </r>
  <r>
    <s v="Sam"/>
    <x v="0"/>
    <n v="11"/>
    <n v="6"/>
    <x v="3"/>
    <n v="91"/>
    <n v="81"/>
    <n v="94"/>
  </r>
  <r>
    <s v="RNM"/>
    <x v="0"/>
    <n v="16"/>
    <n v="10"/>
    <x v="3"/>
    <n v="86"/>
    <n v="81"/>
    <n v="77"/>
  </r>
  <r>
    <s v="Student1"/>
    <x v="0"/>
    <n v="15"/>
    <n v="9"/>
    <x v="3"/>
    <n v="87"/>
    <n v="89"/>
    <n v="95"/>
  </r>
  <r>
    <s v="Student8"/>
    <x v="1"/>
    <n v="15"/>
    <n v="8"/>
    <x v="1"/>
    <n v="81"/>
    <n v="90"/>
    <n v="95"/>
  </r>
  <r>
    <s v="Student2"/>
    <x v="1"/>
    <n v="17"/>
    <n v="10"/>
    <x v="1"/>
    <n v="70"/>
    <n v="90"/>
    <n v="92"/>
  </r>
  <r>
    <s v="Student4"/>
    <x v="1"/>
    <n v="12"/>
    <n v="7"/>
    <x v="2"/>
    <n v="86"/>
    <n v="92"/>
    <n v="89"/>
  </r>
  <r>
    <s v="Student5"/>
    <x v="1"/>
    <n v="16"/>
    <n v="10"/>
    <x v="2"/>
    <n v="81"/>
    <n v="80"/>
    <n v="87"/>
  </r>
  <r>
    <s v="Sudevi"/>
    <x v="1"/>
    <n v="16"/>
    <n v="10"/>
    <x v="2"/>
    <n v="81"/>
    <n v="80"/>
    <n v="87"/>
  </r>
  <r>
    <s v="Varun"/>
    <x v="0"/>
    <n v="15"/>
    <n v="9"/>
    <x v="1"/>
    <n v="87"/>
    <n v="89"/>
    <n v="95"/>
  </r>
  <r>
    <s v="Vidya"/>
    <x v="1"/>
    <n v="11"/>
    <n v="6"/>
    <x v="1"/>
    <n v="88"/>
    <n v="90"/>
    <n v="92"/>
  </r>
  <r>
    <s v="Visakha"/>
    <x v="1"/>
    <n v="16"/>
    <n v="10"/>
    <x v="0"/>
    <n v="70"/>
    <n v="87"/>
    <n v="85"/>
  </r>
  <r>
    <s v="Vrinda"/>
    <x v="1"/>
    <n v="14"/>
    <n v="8"/>
    <x v="3"/>
    <n v="91"/>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8">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Average of Final Test" fld="7" subtotal="average"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11" firstHeaderRow="1" firstDataRow="1" firstDataCol="2"/>
  <pivotFields count="8">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s>
  <rowFields count="2">
    <field x="4"/>
    <field x="1"/>
  </rowFields>
  <rowItems count="8">
    <i>
      <x v="3"/>
      <x/>
    </i>
    <i r="1">
      <x v="1"/>
    </i>
    <i>
      <x/>
      <x/>
    </i>
    <i r="1">
      <x v="1"/>
    </i>
    <i>
      <x v="2"/>
      <x/>
    </i>
    <i r="1">
      <x v="1"/>
    </i>
    <i>
      <x v="1"/>
      <x/>
    </i>
    <i r="1">
      <x v="1"/>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House" cache="Slicer_House" caption="House" rowHeight="241300"/>
</slicers>
</file>

<file path=xl/tables/table1.xml><?xml version="1.0" encoding="utf-8"?>
<table xmlns="http://schemas.openxmlformats.org/spreadsheetml/2006/main" id="1" name="Table1" displayName="Table1" ref="A4:I26" totalsRowShown="0" headerRowDxfId="1">
  <autoFilter ref="A4:I26"/>
  <tableColumns count="9">
    <tableColumn id="1" name="Name"/>
    <tableColumn id="2" name="Gender"/>
    <tableColumn id="3" name="Age"/>
    <tableColumn id="4" name="Class"/>
    <tableColumn id="5" name="House"/>
    <tableColumn id="6" name="Unit Test 1"/>
    <tableColumn id="7" name="Unit Test 2"/>
    <tableColumn id="8" name="Final Test"/>
    <tableColumn id="9" name="email" dataCellStyle="Hyperlink"/>
  </tableColumns>
  <tableStyleInfo name="TableStyleLight21" showFirstColumn="0" showLastColumn="0" showRowStripes="1" showColumnStripes="0"/>
</table>
</file>

<file path=xl/tables/table2.xml><?xml version="1.0" encoding="utf-8"?>
<table xmlns="http://schemas.openxmlformats.org/spreadsheetml/2006/main" id="2" name="Table2" displayName="Table2" ref="A2:A5" totalsRowShown="0" headerRowDxfId="0">
  <autoFilter ref="A2:A5"/>
  <tableColumns count="1">
    <tableColumn id="1" name="Grad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H5" totalsRowShown="0">
  <autoFilter ref="A1:H5"/>
  <tableColumns count="8">
    <tableColumn id="1" name="Name"/>
    <tableColumn id="2" name="Gender"/>
    <tableColumn id="3" name="Age"/>
    <tableColumn id="4" name="Class"/>
    <tableColumn id="5" name="House"/>
    <tableColumn id="6" name="Unit Test 1"/>
    <tableColumn id="7" name="Unit Test 2"/>
    <tableColumn id="8" name="Final Te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Student1@mail.com" TargetMode="External"/><Relationship Id="rId18" Type="http://schemas.openxmlformats.org/officeDocument/2006/relationships/hyperlink" Target="mailto:Sudevi@mail.com" TargetMode="External"/><Relationship Id="rId26" Type="http://schemas.microsoft.com/office/2007/relationships/slicer" Target="../slicers/slicer1.xml"/><Relationship Id="rId3" Type="http://schemas.openxmlformats.org/officeDocument/2006/relationships/hyperlink" Target="mailto:Champa@mail.com" TargetMode="External"/><Relationship Id="rId21" Type="http://schemas.openxmlformats.org/officeDocument/2006/relationships/hyperlink" Target="mailto:Visakha@mail.com" TargetMode="External"/><Relationship Id="rId7" Type="http://schemas.openxmlformats.org/officeDocument/2006/relationships/hyperlink" Target="mailto:Indu@mail.com" TargetMode="External"/><Relationship Id="rId12" Type="http://schemas.openxmlformats.org/officeDocument/2006/relationships/hyperlink" Target="mailto:RNM@mail.com" TargetMode="External"/><Relationship Id="rId17" Type="http://schemas.openxmlformats.org/officeDocument/2006/relationships/hyperlink" Target="mailto:Student5@mail.com" TargetMode="External"/><Relationship Id="rId25" Type="http://schemas.openxmlformats.org/officeDocument/2006/relationships/table" Target="../tables/table1.xml"/><Relationship Id="rId2" Type="http://schemas.openxmlformats.org/officeDocument/2006/relationships/hyperlink" Target="mailto:Arjun@mail.com" TargetMode="External"/><Relationship Id="rId16" Type="http://schemas.openxmlformats.org/officeDocument/2006/relationships/hyperlink" Target="mailto:Student4@mail.com" TargetMode="External"/><Relationship Id="rId20" Type="http://schemas.openxmlformats.org/officeDocument/2006/relationships/hyperlink" Target="mailto:Vidya@mail.com" TargetMode="Externa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Sam@mail.com" TargetMode="External"/><Relationship Id="rId24" Type="http://schemas.openxmlformats.org/officeDocument/2006/relationships/drawing" Target="../drawings/drawing1.xml"/><Relationship Id="rId5" Type="http://schemas.openxmlformats.org/officeDocument/2006/relationships/hyperlink" Target="mailto:Gopi@mail.com" TargetMode="External"/><Relationship Id="rId15" Type="http://schemas.openxmlformats.org/officeDocument/2006/relationships/hyperlink" Target="mailto:Student2@mail.com" TargetMode="External"/><Relationship Id="rId23" Type="http://schemas.openxmlformats.org/officeDocument/2006/relationships/printerSettings" Target="../printerSettings/printerSettings2.bin"/><Relationship Id="rId10" Type="http://schemas.openxmlformats.org/officeDocument/2006/relationships/hyperlink" Target="mailto:Madhav@mail.com" TargetMode="External"/><Relationship Id="rId19" Type="http://schemas.openxmlformats.org/officeDocument/2006/relationships/hyperlink" Target="mailto:Varun@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Student8@mail.com" TargetMode="External"/><Relationship Id="rId22" Type="http://schemas.openxmlformats.org/officeDocument/2006/relationships/hyperlink" Target="mailto:Vrinda@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Student1@mail.com" TargetMode="External"/><Relationship Id="rId18" Type="http://schemas.openxmlformats.org/officeDocument/2006/relationships/hyperlink" Target="mailto:Sudevi@mail.com" TargetMode="External"/><Relationship Id="rId26" Type="http://schemas.openxmlformats.org/officeDocument/2006/relationships/hyperlink" Target="mailto:Gopal@mail.com" TargetMode="External"/><Relationship Id="rId39" Type="http://schemas.openxmlformats.org/officeDocument/2006/relationships/hyperlink" Target="mailto:Student5@mail.com" TargetMode="External"/><Relationship Id="rId3" Type="http://schemas.openxmlformats.org/officeDocument/2006/relationships/hyperlink" Target="mailto:Champa@mail.com" TargetMode="External"/><Relationship Id="rId21" Type="http://schemas.openxmlformats.org/officeDocument/2006/relationships/hyperlink" Target="mailto:Visakha@mail.com" TargetMode="External"/><Relationship Id="rId34" Type="http://schemas.openxmlformats.org/officeDocument/2006/relationships/hyperlink" Target="mailto:RNM@mail.com" TargetMode="External"/><Relationship Id="rId42" Type="http://schemas.openxmlformats.org/officeDocument/2006/relationships/hyperlink" Target="mailto:Vidya@mail.com" TargetMode="External"/><Relationship Id="rId7" Type="http://schemas.openxmlformats.org/officeDocument/2006/relationships/hyperlink" Target="mailto:Indu@mail.com" TargetMode="External"/><Relationship Id="rId12" Type="http://schemas.openxmlformats.org/officeDocument/2006/relationships/hyperlink" Target="mailto:RNM@mail.com" TargetMode="External"/><Relationship Id="rId17" Type="http://schemas.openxmlformats.org/officeDocument/2006/relationships/hyperlink" Target="mailto:Student5@mail.com" TargetMode="External"/><Relationship Id="rId25" Type="http://schemas.openxmlformats.org/officeDocument/2006/relationships/hyperlink" Target="mailto:Champa@mail.com" TargetMode="External"/><Relationship Id="rId33" Type="http://schemas.openxmlformats.org/officeDocument/2006/relationships/hyperlink" Target="mailto:Sam@mail.com" TargetMode="External"/><Relationship Id="rId38" Type="http://schemas.openxmlformats.org/officeDocument/2006/relationships/hyperlink" Target="mailto:Student4@mail.com" TargetMode="External"/><Relationship Id="rId2" Type="http://schemas.openxmlformats.org/officeDocument/2006/relationships/hyperlink" Target="mailto:Arjun@mail.com" TargetMode="External"/><Relationship Id="rId16" Type="http://schemas.openxmlformats.org/officeDocument/2006/relationships/hyperlink" Target="mailto:Student4@mail.com" TargetMode="External"/><Relationship Id="rId20" Type="http://schemas.openxmlformats.org/officeDocument/2006/relationships/hyperlink" Target="mailto:Vidya@mail.com" TargetMode="External"/><Relationship Id="rId29" Type="http://schemas.openxmlformats.org/officeDocument/2006/relationships/hyperlink" Target="mailto:Indu@mail.com" TargetMode="External"/><Relationship Id="rId41" Type="http://schemas.openxmlformats.org/officeDocument/2006/relationships/hyperlink" Target="mailto:Varun@mail.com" TargetMode="Externa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Sam@mail.com" TargetMode="External"/><Relationship Id="rId24" Type="http://schemas.openxmlformats.org/officeDocument/2006/relationships/hyperlink" Target="mailto:Arjun@mail.com" TargetMode="External"/><Relationship Id="rId32" Type="http://schemas.openxmlformats.org/officeDocument/2006/relationships/hyperlink" Target="mailto:Madhav@mail.com" TargetMode="External"/><Relationship Id="rId37" Type="http://schemas.openxmlformats.org/officeDocument/2006/relationships/hyperlink" Target="mailto:Student2@mail.com" TargetMode="External"/><Relationship Id="rId40" Type="http://schemas.openxmlformats.org/officeDocument/2006/relationships/hyperlink" Target="mailto:Sudevi@mail.com" TargetMode="External"/><Relationship Id="rId5" Type="http://schemas.openxmlformats.org/officeDocument/2006/relationships/hyperlink" Target="mailto:Gopi@mail.com" TargetMode="External"/><Relationship Id="rId15" Type="http://schemas.openxmlformats.org/officeDocument/2006/relationships/hyperlink" Target="mailto:Student2@mail.com" TargetMode="External"/><Relationship Id="rId23" Type="http://schemas.openxmlformats.org/officeDocument/2006/relationships/hyperlink" Target="mailto:Abhimanyu@mail.com" TargetMode="External"/><Relationship Id="rId28" Type="http://schemas.openxmlformats.org/officeDocument/2006/relationships/hyperlink" Target="mailto:Hari@mail.com" TargetMode="External"/><Relationship Id="rId36" Type="http://schemas.openxmlformats.org/officeDocument/2006/relationships/hyperlink" Target="mailto:Student8@mail.com" TargetMode="External"/><Relationship Id="rId10" Type="http://schemas.openxmlformats.org/officeDocument/2006/relationships/hyperlink" Target="mailto:Madhav@mail.com" TargetMode="External"/><Relationship Id="rId19" Type="http://schemas.openxmlformats.org/officeDocument/2006/relationships/hyperlink" Target="mailto:Varun@mail.com" TargetMode="External"/><Relationship Id="rId31" Type="http://schemas.openxmlformats.org/officeDocument/2006/relationships/hyperlink" Target="mailto:Lalita@mail.com" TargetMode="External"/><Relationship Id="rId44" Type="http://schemas.openxmlformats.org/officeDocument/2006/relationships/hyperlink" Target="mailto:Vrinda@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Student8@mail.com" TargetMode="External"/><Relationship Id="rId22" Type="http://schemas.openxmlformats.org/officeDocument/2006/relationships/hyperlink" Target="mailto:Vrinda@mail.com" TargetMode="External"/><Relationship Id="rId27" Type="http://schemas.openxmlformats.org/officeDocument/2006/relationships/hyperlink" Target="mailto:Gopi@mail.com" TargetMode="External"/><Relationship Id="rId30" Type="http://schemas.openxmlformats.org/officeDocument/2006/relationships/hyperlink" Target="mailto:Keshav@mail.com" TargetMode="External"/><Relationship Id="rId35" Type="http://schemas.openxmlformats.org/officeDocument/2006/relationships/hyperlink" Target="mailto:Student1@mail.com" TargetMode="External"/><Relationship Id="rId43" Type="http://schemas.openxmlformats.org/officeDocument/2006/relationships/hyperlink" Target="mailto:Visakha@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30" zoomScaleNormal="130" workbookViewId="0">
      <selection activeCell="E17" sqref="E17"/>
    </sheetView>
  </sheetViews>
  <sheetFormatPr defaultRowHeight="15" x14ac:dyDescent="0.25"/>
  <cols>
    <col min="1" max="1" width="10.85546875" bestFit="1" customWidth="1"/>
    <col min="2" max="2" width="11.42578125" bestFit="1" customWidth="1"/>
    <col min="3" max="3" width="10.140625" bestFit="1" customWidth="1"/>
    <col min="4" max="4" width="18" bestFit="1" customWidth="1"/>
    <col min="8" max="8" width="8.42578125" bestFit="1" customWidth="1"/>
    <col min="9" max="9" width="10.42578125" bestFit="1" customWidth="1"/>
    <col min="10" max="10" width="13.5703125" bestFit="1" customWidth="1"/>
    <col min="11" max="11" width="12.140625" bestFit="1" customWidth="1"/>
  </cols>
  <sheetData>
    <row r="1" spans="1:11" x14ac:dyDescent="0.25">
      <c r="A1" s="27" t="s">
        <v>21</v>
      </c>
      <c r="B1" s="28"/>
      <c r="C1" s="28"/>
      <c r="D1" s="28"/>
      <c r="E1" s="28"/>
      <c r="F1" s="28"/>
      <c r="G1" s="28"/>
      <c r="H1" s="28"/>
      <c r="I1" s="28"/>
      <c r="J1" s="28"/>
      <c r="K1" s="29"/>
    </row>
    <row r="2" spans="1:11" ht="15.75" thickBot="1" x14ac:dyDescent="0.3">
      <c r="A2" s="30"/>
      <c r="B2" s="31"/>
      <c r="C2" s="31"/>
      <c r="D2" s="31"/>
      <c r="E2" s="31"/>
      <c r="F2" s="31"/>
      <c r="G2" s="31"/>
      <c r="H2" s="31"/>
      <c r="I2" s="31"/>
      <c r="J2" s="31"/>
      <c r="K2" s="32"/>
    </row>
    <row r="4" spans="1:11" x14ac:dyDescent="0.25">
      <c r="A4" s="3" t="s">
        <v>0</v>
      </c>
      <c r="B4" s="4" t="s">
        <v>1</v>
      </c>
      <c r="C4" s="4" t="s">
        <v>2</v>
      </c>
      <c r="D4" s="3" t="s">
        <v>3</v>
      </c>
      <c r="E4" s="3" t="s">
        <v>4</v>
      </c>
      <c r="F4" s="3" t="s">
        <v>5</v>
      </c>
      <c r="G4" s="3" t="s">
        <v>6</v>
      </c>
      <c r="H4" s="4" t="s">
        <v>17</v>
      </c>
      <c r="I4" s="3" t="s">
        <v>18</v>
      </c>
      <c r="J4" s="4" t="s">
        <v>19</v>
      </c>
      <c r="K4" s="3" t="s">
        <v>20</v>
      </c>
    </row>
    <row r="5" spans="1:11" x14ac:dyDescent="0.25">
      <c r="A5" s="1">
        <v>1</v>
      </c>
      <c r="B5" s="1" t="s">
        <v>7</v>
      </c>
      <c r="C5" s="1" t="s">
        <v>8</v>
      </c>
      <c r="D5" s="2">
        <v>42030</v>
      </c>
      <c r="E5" s="1">
        <v>1500</v>
      </c>
      <c r="F5" s="1">
        <v>1200</v>
      </c>
      <c r="G5" s="1">
        <v>1500</v>
      </c>
      <c r="H5" s="6">
        <f>SUM(E5:G5)</f>
        <v>4200</v>
      </c>
      <c r="I5" s="7">
        <f>AVERAGE(E5:G5)</f>
        <v>1400</v>
      </c>
      <c r="J5" s="6" t="str">
        <f>CONCATENATE(B5," ",C5)</f>
        <v>RNM KUMAR</v>
      </c>
      <c r="K5" s="6">
        <v>4200</v>
      </c>
    </row>
    <row r="6" spans="1:11" x14ac:dyDescent="0.25">
      <c r="A6" s="1">
        <v>2</v>
      </c>
      <c r="B6" s="1" t="s">
        <v>9</v>
      </c>
      <c r="C6" s="1" t="s">
        <v>10</v>
      </c>
      <c r="D6" s="2">
        <v>42954</v>
      </c>
      <c r="E6" s="1">
        <v>1700</v>
      </c>
      <c r="F6" s="1">
        <v>1800</v>
      </c>
      <c r="G6" s="1">
        <v>2000</v>
      </c>
      <c r="H6" s="6">
        <f>SUM(E6:G6)</f>
        <v>5500</v>
      </c>
      <c r="I6" s="7">
        <f>AVERAGE(E6:G6)</f>
        <v>1833.3333333333333</v>
      </c>
      <c r="J6" s="6" t="str">
        <f>CONCATENATE(B6," ",C6)</f>
        <v>GOPAL VERMA</v>
      </c>
      <c r="K6" s="6">
        <v>5500</v>
      </c>
    </row>
    <row r="7" spans="1:11" x14ac:dyDescent="0.25">
      <c r="A7" s="1">
        <v>3</v>
      </c>
      <c r="B7" s="1" t="s">
        <v>11</v>
      </c>
      <c r="C7" s="1" t="s">
        <v>12</v>
      </c>
      <c r="D7" s="2">
        <v>40976</v>
      </c>
      <c r="E7" s="1">
        <v>1800</v>
      </c>
      <c r="F7" s="1">
        <v>1500</v>
      </c>
      <c r="G7" s="1">
        <v>1900</v>
      </c>
      <c r="H7" s="6">
        <f>SUM(E7:G7)</f>
        <v>5200</v>
      </c>
      <c r="I7" s="7">
        <f>AVERAGE(E7:G7)</f>
        <v>1733.3333333333333</v>
      </c>
      <c r="J7" s="6" t="str">
        <f>CONCATENATE(B7," ",C7)</f>
        <v>JOSEPH PAUL</v>
      </c>
      <c r="K7" s="6">
        <v>5200</v>
      </c>
    </row>
    <row r="8" spans="1:11" x14ac:dyDescent="0.25">
      <c r="A8" s="1">
        <v>4</v>
      </c>
      <c r="B8" s="1" t="s">
        <v>13</v>
      </c>
      <c r="C8" s="1" t="s">
        <v>14</v>
      </c>
      <c r="D8" s="2">
        <v>43402</v>
      </c>
      <c r="E8" s="1">
        <v>1200</v>
      </c>
      <c r="F8" s="1">
        <v>1500</v>
      </c>
      <c r="G8" s="1">
        <v>1800</v>
      </c>
      <c r="H8" s="6">
        <f>SUM(E8:G8)</f>
        <v>4500</v>
      </c>
      <c r="I8" s="7">
        <f>AVERAGE(E8:G8)</f>
        <v>1500</v>
      </c>
      <c r="J8" s="6" t="str">
        <f>CONCATENATE(B8," ",C8)</f>
        <v>HARI SINGH</v>
      </c>
      <c r="K8" s="6">
        <v>4500</v>
      </c>
    </row>
    <row r="9" spans="1:11" x14ac:dyDescent="0.25">
      <c r="A9" s="1">
        <v>5</v>
      </c>
      <c r="B9" s="1" t="s">
        <v>15</v>
      </c>
      <c r="C9" s="1" t="s">
        <v>16</v>
      </c>
      <c r="D9" s="2">
        <v>44077</v>
      </c>
      <c r="E9" s="1">
        <v>2000</v>
      </c>
      <c r="F9" s="1">
        <v>2500</v>
      </c>
      <c r="G9" s="1">
        <v>2900</v>
      </c>
      <c r="H9" s="6">
        <f>SUM(E9:G9)</f>
        <v>7400</v>
      </c>
      <c r="I9" s="7">
        <f>AVERAGE(E9:G9)</f>
        <v>2466.6666666666665</v>
      </c>
      <c r="J9" s="6" t="str">
        <f>CONCATENATE(B9," ",C9)</f>
        <v>RAJA RAM</v>
      </c>
      <c r="K9" s="6">
        <v>7400</v>
      </c>
    </row>
    <row r="11" spans="1:11" ht="60" x14ac:dyDescent="0.25">
      <c r="B11" s="8" t="s">
        <v>22</v>
      </c>
      <c r="F11" s="9"/>
    </row>
    <row r="15" spans="1:11" x14ac:dyDescent="0.25">
      <c r="A15" t="s">
        <v>23</v>
      </c>
      <c r="B15" t="s">
        <v>24</v>
      </c>
      <c r="C15" t="s">
        <v>25</v>
      </c>
      <c r="D15" t="s">
        <v>26</v>
      </c>
    </row>
    <row r="16" spans="1:11" x14ac:dyDescent="0.25">
      <c r="A16">
        <v>1.0333000000000001</v>
      </c>
      <c r="B16" s="5">
        <f>ROUND(A16,0)</f>
        <v>1</v>
      </c>
      <c r="C16" s="5">
        <f>ROUNDUP(A16,0)</f>
        <v>2</v>
      </c>
      <c r="D16" s="5">
        <f>ROUNDDOWN(A16,0)</f>
        <v>1</v>
      </c>
    </row>
    <row r="17" spans="1:6" x14ac:dyDescent="0.25">
      <c r="A17">
        <v>2.0554999999999999</v>
      </c>
      <c r="B17" s="5">
        <f t="shared" ref="B17:B22" si="0">ROUND(A17,0)</f>
        <v>2</v>
      </c>
      <c r="C17" s="5">
        <f t="shared" ref="C17:C22" si="1">ROUNDUP(A17,0)</f>
        <v>3</v>
      </c>
      <c r="D17" s="5">
        <f t="shared" ref="D17:D22" si="2">ROUNDDOWN(A17,0)</f>
        <v>2</v>
      </c>
    </row>
    <row r="18" spans="1:6" x14ac:dyDescent="0.25">
      <c r="A18">
        <v>2.9999899999999999</v>
      </c>
      <c r="B18" s="5">
        <f t="shared" si="0"/>
        <v>3</v>
      </c>
      <c r="C18" s="5">
        <f t="shared" si="1"/>
        <v>3</v>
      </c>
      <c r="D18" s="5">
        <f t="shared" si="2"/>
        <v>2</v>
      </c>
    </row>
    <row r="19" spans="1:6" x14ac:dyDescent="0.25">
      <c r="A19">
        <v>8.9565000000000001</v>
      </c>
      <c r="B19" s="5">
        <f t="shared" si="0"/>
        <v>9</v>
      </c>
      <c r="C19" s="5">
        <f t="shared" si="1"/>
        <v>9</v>
      </c>
      <c r="D19" s="5">
        <f t="shared" si="2"/>
        <v>8</v>
      </c>
    </row>
    <row r="20" spans="1:6" x14ac:dyDescent="0.25">
      <c r="A20">
        <v>1.333</v>
      </c>
      <c r="B20" s="5">
        <f t="shared" si="0"/>
        <v>1</v>
      </c>
      <c r="C20" s="5">
        <f t="shared" si="1"/>
        <v>2</v>
      </c>
      <c r="D20" s="5">
        <f t="shared" si="2"/>
        <v>1</v>
      </c>
    </row>
    <row r="21" spans="1:6" x14ac:dyDescent="0.25">
      <c r="A21">
        <v>4.556</v>
      </c>
      <c r="B21" s="5">
        <f t="shared" si="0"/>
        <v>5</v>
      </c>
      <c r="C21" s="5">
        <f t="shared" si="1"/>
        <v>5</v>
      </c>
      <c r="D21" s="5">
        <f t="shared" si="2"/>
        <v>4</v>
      </c>
    </row>
    <row r="22" spans="1:6" x14ac:dyDescent="0.25">
      <c r="A22">
        <v>4.5590000000000002</v>
      </c>
      <c r="B22" s="5">
        <f t="shared" si="0"/>
        <v>5</v>
      </c>
      <c r="C22" s="5">
        <f t="shared" si="1"/>
        <v>5</v>
      </c>
      <c r="D22" s="5">
        <f t="shared" si="2"/>
        <v>4</v>
      </c>
    </row>
    <row r="26" spans="1:6" x14ac:dyDescent="0.25">
      <c r="A26" t="s">
        <v>27</v>
      </c>
    </row>
    <row r="27" spans="1:6" x14ac:dyDescent="0.25">
      <c r="A27" t="s">
        <v>28</v>
      </c>
      <c r="B27" t="s">
        <v>40</v>
      </c>
      <c r="C27" t="s">
        <v>47</v>
      </c>
      <c r="D27" t="s">
        <v>58</v>
      </c>
      <c r="E27">
        <v>1</v>
      </c>
      <c r="F27">
        <v>1</v>
      </c>
    </row>
    <row r="28" spans="1:6" x14ac:dyDescent="0.25">
      <c r="A28" t="s">
        <v>29</v>
      </c>
      <c r="B28" t="s">
        <v>41</v>
      </c>
      <c r="C28" t="s">
        <v>48</v>
      </c>
      <c r="D28" t="s">
        <v>59</v>
      </c>
      <c r="E28">
        <v>1</v>
      </c>
      <c r="F28">
        <v>2</v>
      </c>
    </row>
    <row r="29" spans="1:6" x14ac:dyDescent="0.25">
      <c r="A29" t="s">
        <v>30</v>
      </c>
      <c r="B29" t="s">
        <v>42</v>
      </c>
      <c r="C29" t="s">
        <v>49</v>
      </c>
      <c r="D29" t="s">
        <v>60</v>
      </c>
      <c r="E29">
        <v>1</v>
      </c>
      <c r="F29">
        <v>3</v>
      </c>
    </row>
    <row r="30" spans="1:6" x14ac:dyDescent="0.25">
      <c r="A30" t="s">
        <v>31</v>
      </c>
      <c r="B30" t="s">
        <v>43</v>
      </c>
      <c r="C30" t="s">
        <v>50</v>
      </c>
      <c r="D30" t="s">
        <v>61</v>
      </c>
      <c r="E30">
        <v>1</v>
      </c>
      <c r="F30">
        <v>4</v>
      </c>
    </row>
    <row r="31" spans="1:6" x14ac:dyDescent="0.25">
      <c r="A31" t="s">
        <v>32</v>
      </c>
      <c r="B31" t="s">
        <v>44</v>
      </c>
      <c r="C31" t="s">
        <v>32</v>
      </c>
      <c r="D31" t="s">
        <v>62</v>
      </c>
      <c r="E31">
        <v>1</v>
      </c>
      <c r="F31">
        <v>5</v>
      </c>
    </row>
    <row r="32" spans="1:6" x14ac:dyDescent="0.25">
      <c r="A32" t="s">
        <v>33</v>
      </c>
      <c r="B32" t="s">
        <v>45</v>
      </c>
      <c r="C32" t="s">
        <v>51</v>
      </c>
      <c r="D32" t="s">
        <v>63</v>
      </c>
      <c r="E32">
        <v>1</v>
      </c>
      <c r="F32">
        <v>6</v>
      </c>
    </row>
    <row r="33" spans="1:6" x14ac:dyDescent="0.25">
      <c r="A33" t="s">
        <v>34</v>
      </c>
      <c r="B33" t="s">
        <v>46</v>
      </c>
      <c r="C33" t="s">
        <v>52</v>
      </c>
      <c r="D33" t="s">
        <v>64</v>
      </c>
      <c r="E33">
        <v>1</v>
      </c>
      <c r="F33">
        <v>7</v>
      </c>
    </row>
    <row r="34" spans="1:6" x14ac:dyDescent="0.25">
      <c r="A34" t="s">
        <v>35</v>
      </c>
      <c r="B34" t="s">
        <v>40</v>
      </c>
      <c r="C34" t="s">
        <v>53</v>
      </c>
      <c r="D34" t="s">
        <v>58</v>
      </c>
      <c r="E34">
        <v>1</v>
      </c>
      <c r="F34">
        <v>8</v>
      </c>
    </row>
    <row r="35" spans="1:6" x14ac:dyDescent="0.25">
      <c r="A35" t="s">
        <v>36</v>
      </c>
      <c r="B35" t="s">
        <v>41</v>
      </c>
      <c r="C35" t="s">
        <v>54</v>
      </c>
      <c r="D35" t="s">
        <v>59</v>
      </c>
      <c r="E35">
        <v>1</v>
      </c>
      <c r="F35">
        <v>9</v>
      </c>
    </row>
    <row r="36" spans="1:6" x14ac:dyDescent="0.25">
      <c r="A36" t="s">
        <v>37</v>
      </c>
      <c r="B36" t="s">
        <v>42</v>
      </c>
      <c r="C36" t="s">
        <v>55</v>
      </c>
      <c r="D36" t="s">
        <v>60</v>
      </c>
      <c r="E36">
        <v>1</v>
      </c>
      <c r="F36">
        <v>10</v>
      </c>
    </row>
    <row r="37" spans="1:6" x14ac:dyDescent="0.25">
      <c r="A37" t="s">
        <v>38</v>
      </c>
      <c r="B37" t="s">
        <v>43</v>
      </c>
      <c r="C37" t="s">
        <v>56</v>
      </c>
      <c r="D37" t="s">
        <v>61</v>
      </c>
      <c r="E37">
        <v>1</v>
      </c>
      <c r="F37">
        <v>11</v>
      </c>
    </row>
    <row r="38" spans="1:6" x14ac:dyDescent="0.25">
      <c r="A38" t="s">
        <v>39</v>
      </c>
      <c r="B38" t="s">
        <v>44</v>
      </c>
      <c r="C38" t="s">
        <v>57</v>
      </c>
      <c r="D38" t="s">
        <v>62</v>
      </c>
      <c r="E38">
        <v>1</v>
      </c>
      <c r="F38">
        <v>12</v>
      </c>
    </row>
  </sheetData>
  <sortState ref="A4:K7">
    <sortCondition ref="A3:A7"/>
  </sortState>
  <mergeCells count="1">
    <mergeCell ref="A1:K2"/>
  </mergeCells>
  <conditionalFormatting sqref="J4">
    <cfRule type="duplicateValues" dxfId="3" priority="4"/>
  </conditionalFormatting>
  <conditionalFormatting sqref="H5:H7 H9">
    <cfRule type="colorScale" priority="5">
      <colorScale>
        <cfvo type="min"/>
        <cfvo type="max"/>
        <color rgb="FFFCFCFF"/>
        <color rgb="FFF8696B"/>
      </colorScale>
    </cfRule>
  </conditionalFormatting>
  <conditionalFormatting sqref="H8">
    <cfRule type="colorScale" priority="2">
      <colorScale>
        <cfvo type="min"/>
        <cfvo type="max"/>
        <color rgb="FFFCFCFF"/>
        <color rgb="FFF8696B"/>
      </colorScale>
    </cfRule>
  </conditionalFormatting>
  <conditionalFormatting sqref="J4:J9">
    <cfRule type="duplicateValues" dxfId="2" priority="1"/>
  </conditionalFormatting>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K30" sqref="K30"/>
    </sheetView>
  </sheetViews>
  <sheetFormatPr defaultRowHeight="15" x14ac:dyDescent="0.25"/>
  <cols>
    <col min="2" max="2" width="9.85546875" customWidth="1"/>
    <col min="6" max="7" width="12.5703125" customWidth="1"/>
    <col min="8" max="8" width="11.5703125" customWidth="1"/>
  </cols>
  <sheetData>
    <row r="1" spans="1:8" x14ac:dyDescent="0.25">
      <c r="A1" t="s">
        <v>65</v>
      </c>
      <c r="B1" t="s">
        <v>66</v>
      </c>
      <c r="C1" t="s">
        <v>67</v>
      </c>
      <c r="D1" t="s">
        <v>68</v>
      </c>
      <c r="E1" t="s">
        <v>69</v>
      </c>
      <c r="F1" t="s">
        <v>70</v>
      </c>
      <c r="G1" t="s">
        <v>71</v>
      </c>
      <c r="H1" t="s">
        <v>72</v>
      </c>
    </row>
    <row r="2" spans="1:8" x14ac:dyDescent="0.25">
      <c r="A2" t="s">
        <v>90</v>
      </c>
      <c r="B2" t="s">
        <v>74</v>
      </c>
      <c r="C2">
        <v>15</v>
      </c>
      <c r="D2">
        <v>9</v>
      </c>
      <c r="E2" t="s">
        <v>83</v>
      </c>
      <c r="F2">
        <v>87</v>
      </c>
      <c r="G2">
        <v>89</v>
      </c>
      <c r="H2">
        <v>95</v>
      </c>
    </row>
    <row r="3" spans="1:8" x14ac:dyDescent="0.25">
      <c r="A3" t="s">
        <v>7</v>
      </c>
      <c r="B3" t="s">
        <v>74</v>
      </c>
      <c r="C3">
        <v>16</v>
      </c>
      <c r="D3">
        <v>10</v>
      </c>
      <c r="E3" t="s">
        <v>83</v>
      </c>
      <c r="F3">
        <v>86</v>
      </c>
      <c r="G3">
        <v>81</v>
      </c>
      <c r="H3">
        <v>77</v>
      </c>
    </row>
    <row r="4" spans="1:8" x14ac:dyDescent="0.25">
      <c r="A4" t="s">
        <v>89</v>
      </c>
      <c r="B4" t="s">
        <v>74</v>
      </c>
      <c r="C4">
        <v>11</v>
      </c>
      <c r="D4">
        <v>6</v>
      </c>
      <c r="E4" t="s">
        <v>83</v>
      </c>
      <c r="F4">
        <v>91</v>
      </c>
      <c r="G4">
        <v>81</v>
      </c>
      <c r="H4">
        <v>94</v>
      </c>
    </row>
    <row r="5" spans="1:8" x14ac:dyDescent="0.25">
      <c r="A5" t="s">
        <v>86</v>
      </c>
      <c r="B5" t="s">
        <v>74</v>
      </c>
      <c r="C5">
        <v>15</v>
      </c>
      <c r="D5">
        <v>9</v>
      </c>
      <c r="E5" t="s">
        <v>83</v>
      </c>
      <c r="F5">
        <v>87</v>
      </c>
      <c r="G5">
        <v>89</v>
      </c>
      <c r="H5">
        <v>96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E23" sqref="E23"/>
    </sheetView>
  </sheetViews>
  <sheetFormatPr defaultRowHeight="15" x14ac:dyDescent="0.25"/>
  <cols>
    <col min="1" max="1" width="13.140625" bestFit="1" customWidth="1"/>
    <col min="2" max="2" width="10" customWidth="1"/>
    <col min="3" max="3" width="16.140625" bestFit="1" customWidth="1"/>
    <col min="5" max="5" width="65.5703125" bestFit="1" customWidth="1"/>
  </cols>
  <sheetData>
    <row r="3" spans="1:5" x14ac:dyDescent="0.25">
      <c r="A3" s="24" t="s">
        <v>69</v>
      </c>
      <c r="B3" s="24" t="s">
        <v>66</v>
      </c>
      <c r="C3" t="s">
        <v>134</v>
      </c>
    </row>
    <row r="4" spans="1:5" x14ac:dyDescent="0.25">
      <c r="A4" t="s">
        <v>77</v>
      </c>
      <c r="B4" t="s">
        <v>79</v>
      </c>
      <c r="C4" s="26">
        <v>460</v>
      </c>
    </row>
    <row r="5" spans="1:5" x14ac:dyDescent="0.25">
      <c r="B5" t="s">
        <v>74</v>
      </c>
      <c r="C5" s="26">
        <v>186</v>
      </c>
      <c r="E5" t="s">
        <v>141</v>
      </c>
    </row>
    <row r="6" spans="1:5" x14ac:dyDescent="0.25">
      <c r="A6" t="s">
        <v>83</v>
      </c>
      <c r="B6" t="s">
        <v>79</v>
      </c>
      <c r="C6" s="26">
        <v>194</v>
      </c>
    </row>
    <row r="7" spans="1:5" x14ac:dyDescent="0.25">
      <c r="B7" t="s">
        <v>74</v>
      </c>
      <c r="C7" s="26">
        <v>362</v>
      </c>
      <c r="E7" t="s">
        <v>138</v>
      </c>
    </row>
    <row r="8" spans="1:5" x14ac:dyDescent="0.25">
      <c r="A8" t="s">
        <v>80</v>
      </c>
      <c r="B8" t="s">
        <v>79</v>
      </c>
      <c r="C8" s="26">
        <v>351</v>
      </c>
    </row>
    <row r="9" spans="1:5" x14ac:dyDescent="0.25">
      <c r="B9" t="s">
        <v>74</v>
      </c>
      <c r="C9" s="26">
        <v>89</v>
      </c>
      <c r="E9" t="s">
        <v>139</v>
      </c>
    </row>
    <row r="10" spans="1:5" x14ac:dyDescent="0.25">
      <c r="A10" t="s">
        <v>75</v>
      </c>
      <c r="B10" t="s">
        <v>79</v>
      </c>
      <c r="C10" s="26">
        <v>85</v>
      </c>
    </row>
    <row r="11" spans="1:5" x14ac:dyDescent="0.25">
      <c r="B11" t="s">
        <v>74</v>
      </c>
      <c r="C11" s="26">
        <v>258</v>
      </c>
      <c r="E1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5"/>
  <sheetViews>
    <sheetView tabSelected="1" workbookViewId="0">
      <selection activeCell="K11" sqref="K11"/>
    </sheetView>
  </sheetViews>
  <sheetFormatPr defaultRowHeight="15" x14ac:dyDescent="0.25"/>
  <cols>
    <col min="1" max="1" width="11.140625" bestFit="1" customWidth="1"/>
    <col min="6" max="7" width="10.42578125" bestFit="1" customWidth="1"/>
    <col min="8" max="8" width="9.42578125" bestFit="1" customWidth="1"/>
  </cols>
  <sheetData>
    <row r="3" spans="1:8" x14ac:dyDescent="0.25">
      <c r="A3" s="22" t="s">
        <v>65</v>
      </c>
      <c r="B3" s="23" t="s">
        <v>66</v>
      </c>
      <c r="C3" s="23" t="s">
        <v>67</v>
      </c>
      <c r="D3" s="23" t="s">
        <v>68</v>
      </c>
      <c r="E3" s="23" t="s">
        <v>69</v>
      </c>
      <c r="F3" s="23" t="s">
        <v>70</v>
      </c>
      <c r="G3" s="23" t="s">
        <v>71</v>
      </c>
      <c r="H3" s="23" t="s">
        <v>72</v>
      </c>
    </row>
    <row r="4" spans="1:8" x14ac:dyDescent="0.25">
      <c r="A4" s="6" t="s">
        <v>73</v>
      </c>
      <c r="B4" s="6" t="s">
        <v>74</v>
      </c>
      <c r="C4" s="6">
        <v>16</v>
      </c>
      <c r="D4" s="6">
        <v>10</v>
      </c>
      <c r="E4" s="6" t="s">
        <v>75</v>
      </c>
      <c r="F4" s="6">
        <v>84</v>
      </c>
      <c r="G4" s="6">
        <v>79</v>
      </c>
      <c r="H4" s="6">
        <v>99</v>
      </c>
    </row>
    <row r="5" spans="1:8" x14ac:dyDescent="0.25">
      <c r="A5" s="6" t="s">
        <v>76</v>
      </c>
      <c r="B5" s="6" t="s">
        <v>74</v>
      </c>
      <c r="C5" s="6">
        <v>11</v>
      </c>
      <c r="D5" s="6">
        <v>5</v>
      </c>
      <c r="E5" s="6" t="s">
        <v>77</v>
      </c>
      <c r="F5" s="6">
        <v>82</v>
      </c>
      <c r="G5" s="6">
        <v>83</v>
      </c>
      <c r="H5" s="6">
        <v>91</v>
      </c>
    </row>
    <row r="6" spans="1:8" x14ac:dyDescent="0.25">
      <c r="A6" s="6" t="s">
        <v>78</v>
      </c>
      <c r="B6" s="6" t="s">
        <v>79</v>
      </c>
      <c r="C6" s="6">
        <v>15</v>
      </c>
      <c r="D6" s="6">
        <v>8</v>
      </c>
      <c r="E6" s="6" t="s">
        <v>80</v>
      </c>
      <c r="F6" s="6">
        <v>81</v>
      </c>
      <c r="G6" s="6">
        <v>78</v>
      </c>
      <c r="H6" s="6">
        <v>88</v>
      </c>
    </row>
    <row r="7" spans="1:8" x14ac:dyDescent="0.25">
      <c r="A7" s="6" t="s">
        <v>81</v>
      </c>
      <c r="B7" s="6" t="s">
        <v>74</v>
      </c>
      <c r="C7" s="6">
        <v>14</v>
      </c>
      <c r="D7" s="6">
        <v>8</v>
      </c>
      <c r="E7" s="6" t="s">
        <v>75</v>
      </c>
      <c r="F7" s="6">
        <v>70</v>
      </c>
      <c r="G7" s="6">
        <v>75</v>
      </c>
      <c r="H7" s="6">
        <v>79</v>
      </c>
    </row>
    <row r="8" spans="1:8" x14ac:dyDescent="0.25">
      <c r="A8" s="6" t="s">
        <v>82</v>
      </c>
      <c r="B8" s="6" t="s">
        <v>79</v>
      </c>
      <c r="C8" s="6">
        <v>16</v>
      </c>
      <c r="D8" s="6">
        <v>10</v>
      </c>
      <c r="E8" s="6" t="s">
        <v>83</v>
      </c>
      <c r="F8" s="6">
        <v>88</v>
      </c>
      <c r="G8" s="6">
        <v>92</v>
      </c>
      <c r="H8" s="6">
        <v>96</v>
      </c>
    </row>
    <row r="9" spans="1:8" x14ac:dyDescent="0.25">
      <c r="A9" s="6" t="s">
        <v>84</v>
      </c>
      <c r="B9" s="6" t="s">
        <v>74</v>
      </c>
      <c r="C9" s="6">
        <v>16</v>
      </c>
      <c r="D9" s="6">
        <v>10</v>
      </c>
      <c r="E9" s="6" t="s">
        <v>75</v>
      </c>
      <c r="F9" s="6">
        <v>82</v>
      </c>
      <c r="G9" s="6">
        <v>81</v>
      </c>
      <c r="H9" s="6">
        <v>80</v>
      </c>
    </row>
    <row r="10" spans="1:8" x14ac:dyDescent="0.25">
      <c r="A10" s="6" t="s">
        <v>85</v>
      </c>
      <c r="B10" s="6" t="s">
        <v>79</v>
      </c>
      <c r="C10" s="6">
        <v>14</v>
      </c>
      <c r="D10" s="6">
        <v>8</v>
      </c>
      <c r="E10" s="6" t="s">
        <v>77</v>
      </c>
      <c r="F10" s="6">
        <v>90</v>
      </c>
      <c r="G10" s="6">
        <v>86</v>
      </c>
      <c r="H10" s="6">
        <v>89</v>
      </c>
    </row>
    <row r="11" spans="1:8" x14ac:dyDescent="0.25">
      <c r="A11" s="6" t="s">
        <v>86</v>
      </c>
      <c r="B11" s="6" t="s">
        <v>74</v>
      </c>
      <c r="C11" s="6">
        <v>15</v>
      </c>
      <c r="D11" s="6">
        <v>9</v>
      </c>
      <c r="E11" s="6" t="s">
        <v>83</v>
      </c>
      <c r="F11" s="6">
        <v>87</v>
      </c>
      <c r="G11" s="6">
        <v>89</v>
      </c>
      <c r="H11" s="6">
        <v>96</v>
      </c>
    </row>
    <row r="12" spans="1:8" x14ac:dyDescent="0.25">
      <c r="A12" s="6" t="s">
        <v>87</v>
      </c>
      <c r="B12" s="6" t="s">
        <v>79</v>
      </c>
      <c r="C12" s="6">
        <v>17</v>
      </c>
      <c r="D12" s="6">
        <v>10</v>
      </c>
      <c r="E12" s="6" t="s">
        <v>77</v>
      </c>
      <c r="F12" s="6">
        <v>70</v>
      </c>
      <c r="G12" s="6">
        <v>90</v>
      </c>
      <c r="H12" s="6">
        <v>92</v>
      </c>
    </row>
    <row r="13" spans="1:8" x14ac:dyDescent="0.25">
      <c r="A13" s="6" t="s">
        <v>88</v>
      </c>
      <c r="B13" s="6" t="s">
        <v>74</v>
      </c>
      <c r="C13" s="6">
        <v>12</v>
      </c>
      <c r="D13" s="6">
        <v>7</v>
      </c>
      <c r="E13" s="6" t="s">
        <v>80</v>
      </c>
      <c r="F13" s="6">
        <v>86</v>
      </c>
      <c r="G13" s="6">
        <v>92</v>
      </c>
      <c r="H13" s="6">
        <v>89</v>
      </c>
    </row>
    <row r="14" spans="1:8" x14ac:dyDescent="0.25">
      <c r="A14" s="6" t="s">
        <v>89</v>
      </c>
      <c r="B14" s="6" t="s">
        <v>74</v>
      </c>
      <c r="C14" s="6">
        <v>11</v>
      </c>
      <c r="D14" s="6">
        <v>6</v>
      </c>
      <c r="E14" s="6" t="s">
        <v>83</v>
      </c>
      <c r="F14" s="6">
        <v>91</v>
      </c>
      <c r="G14" s="6">
        <v>81</v>
      </c>
      <c r="H14" s="6">
        <v>94</v>
      </c>
    </row>
    <row r="15" spans="1:8" x14ac:dyDescent="0.25">
      <c r="A15" s="6" t="s">
        <v>7</v>
      </c>
      <c r="B15" s="6" t="s">
        <v>74</v>
      </c>
      <c r="C15" s="6">
        <v>16</v>
      </c>
      <c r="D15" s="6">
        <v>10</v>
      </c>
      <c r="E15" s="6" t="s">
        <v>83</v>
      </c>
      <c r="F15" s="6">
        <v>86</v>
      </c>
      <c r="G15" s="6">
        <v>81</v>
      </c>
      <c r="H15" s="6">
        <v>77</v>
      </c>
    </row>
    <row r="16" spans="1:8" x14ac:dyDescent="0.25">
      <c r="A16" s="6" t="s">
        <v>90</v>
      </c>
      <c r="B16" s="6" t="s">
        <v>74</v>
      </c>
      <c r="C16" s="6">
        <v>15</v>
      </c>
      <c r="D16" s="6">
        <v>9</v>
      </c>
      <c r="E16" s="6" t="s">
        <v>83</v>
      </c>
      <c r="F16" s="6">
        <v>87</v>
      </c>
      <c r="G16" s="6">
        <v>89</v>
      </c>
      <c r="H16" s="6">
        <v>95</v>
      </c>
    </row>
    <row r="17" spans="1:8" x14ac:dyDescent="0.25">
      <c r="A17" s="6" t="s">
        <v>91</v>
      </c>
      <c r="B17" s="6" t="s">
        <v>79</v>
      </c>
      <c r="C17" s="6">
        <v>15</v>
      </c>
      <c r="D17" s="6">
        <v>8</v>
      </c>
      <c r="E17" s="6" t="s">
        <v>77</v>
      </c>
      <c r="F17" s="6">
        <v>81</v>
      </c>
      <c r="G17" s="6">
        <v>90</v>
      </c>
      <c r="H17" s="6">
        <v>95</v>
      </c>
    </row>
    <row r="18" spans="1:8" x14ac:dyDescent="0.25">
      <c r="A18" s="6" t="s">
        <v>92</v>
      </c>
      <c r="B18" s="6" t="s">
        <v>79</v>
      </c>
      <c r="C18" s="6">
        <v>17</v>
      </c>
      <c r="D18" s="6">
        <v>10</v>
      </c>
      <c r="E18" s="6" t="s">
        <v>77</v>
      </c>
      <c r="F18" s="6">
        <v>70</v>
      </c>
      <c r="G18" s="6">
        <v>90</v>
      </c>
      <c r="H18" s="6">
        <v>92</v>
      </c>
    </row>
    <row r="19" spans="1:8" x14ac:dyDescent="0.25">
      <c r="A19" s="6" t="s">
        <v>93</v>
      </c>
      <c r="B19" s="6" t="s">
        <v>79</v>
      </c>
      <c r="C19" s="6">
        <v>12</v>
      </c>
      <c r="D19" s="6">
        <v>7</v>
      </c>
      <c r="E19" s="6" t="s">
        <v>80</v>
      </c>
      <c r="F19" s="6">
        <v>86</v>
      </c>
      <c r="G19" s="6">
        <v>92</v>
      </c>
      <c r="H19" s="6">
        <v>89</v>
      </c>
    </row>
    <row r="20" spans="1:8" x14ac:dyDescent="0.25">
      <c r="A20" s="6" t="s">
        <v>94</v>
      </c>
      <c r="B20" s="6" t="s">
        <v>79</v>
      </c>
      <c r="C20" s="6">
        <v>16</v>
      </c>
      <c r="D20" s="6">
        <v>10</v>
      </c>
      <c r="E20" s="6" t="s">
        <v>80</v>
      </c>
      <c r="F20" s="6">
        <v>81</v>
      </c>
      <c r="G20" s="6">
        <v>80</v>
      </c>
      <c r="H20" s="6">
        <v>87</v>
      </c>
    </row>
    <row r="21" spans="1:8" x14ac:dyDescent="0.25">
      <c r="A21" s="6" t="s">
        <v>95</v>
      </c>
      <c r="B21" s="6" t="s">
        <v>79</v>
      </c>
      <c r="C21" s="6">
        <v>16</v>
      </c>
      <c r="D21" s="6">
        <v>10</v>
      </c>
      <c r="E21" s="6" t="s">
        <v>80</v>
      </c>
      <c r="F21" s="6">
        <v>81</v>
      </c>
      <c r="G21" s="6">
        <v>80</v>
      </c>
      <c r="H21" s="6">
        <v>87</v>
      </c>
    </row>
    <row r="22" spans="1:8" x14ac:dyDescent="0.25">
      <c r="A22" s="6" t="s">
        <v>96</v>
      </c>
      <c r="B22" s="6" t="s">
        <v>74</v>
      </c>
      <c r="C22" s="6">
        <v>15</v>
      </c>
      <c r="D22" s="6">
        <v>9</v>
      </c>
      <c r="E22" s="6" t="s">
        <v>77</v>
      </c>
      <c r="F22" s="6">
        <v>87</v>
      </c>
      <c r="G22" s="6">
        <v>89</v>
      </c>
      <c r="H22" s="6">
        <v>95</v>
      </c>
    </row>
    <row r="23" spans="1:8" x14ac:dyDescent="0.25">
      <c r="A23" s="6" t="s">
        <v>97</v>
      </c>
      <c r="B23" s="6" t="s">
        <v>79</v>
      </c>
      <c r="C23" s="6">
        <v>11</v>
      </c>
      <c r="D23" s="6">
        <v>6</v>
      </c>
      <c r="E23" s="6" t="s">
        <v>77</v>
      </c>
      <c r="F23" s="6">
        <v>88</v>
      </c>
      <c r="G23" s="6">
        <v>90</v>
      </c>
      <c r="H23" s="6">
        <v>92</v>
      </c>
    </row>
    <row r="24" spans="1:8" x14ac:dyDescent="0.25">
      <c r="A24" s="6" t="s">
        <v>98</v>
      </c>
      <c r="B24" s="6" t="s">
        <v>79</v>
      </c>
      <c r="C24" s="6">
        <v>16</v>
      </c>
      <c r="D24" s="6">
        <v>10</v>
      </c>
      <c r="E24" s="6" t="s">
        <v>75</v>
      </c>
      <c r="F24" s="6">
        <v>70</v>
      </c>
      <c r="G24" s="6">
        <v>87</v>
      </c>
      <c r="H24" s="6">
        <v>85</v>
      </c>
    </row>
    <row r="25" spans="1:8" x14ac:dyDescent="0.25">
      <c r="A25" s="6" t="s">
        <v>99</v>
      </c>
      <c r="B25" s="6" t="s">
        <v>79</v>
      </c>
      <c r="C25" s="6">
        <v>14</v>
      </c>
      <c r="D25" s="6">
        <v>8</v>
      </c>
      <c r="E25" s="6" t="s">
        <v>83</v>
      </c>
      <c r="F25" s="6">
        <v>91</v>
      </c>
      <c r="G25" s="6">
        <v>96</v>
      </c>
      <c r="H25" s="6">
        <v>98</v>
      </c>
    </row>
  </sheetData>
  <hyperlinks>
    <hyperlink ref="A3" location="Name!A1" display="Nam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D35" sqref="D35"/>
    </sheetView>
  </sheetViews>
  <sheetFormatPr defaultRowHeight="15" x14ac:dyDescent="0.25"/>
  <cols>
    <col min="1" max="1" width="11.140625" bestFit="1" customWidth="1"/>
    <col min="2" max="2" width="9.85546875" customWidth="1"/>
    <col min="3" max="3" width="6.5703125" customWidth="1"/>
    <col min="4" max="4" width="7.5703125" customWidth="1"/>
    <col min="6" max="7" width="15" bestFit="1" customWidth="1"/>
    <col min="8" max="8" width="11.5703125" customWidth="1"/>
    <col min="9" max="9" width="59.42578125" customWidth="1"/>
  </cols>
  <sheetData>
    <row r="1" spans="1:9" x14ac:dyDescent="0.25">
      <c r="A1" s="33" t="s">
        <v>100</v>
      </c>
      <c r="B1" s="33"/>
      <c r="C1" s="33"/>
      <c r="D1" s="33"/>
      <c r="E1" s="33"/>
      <c r="F1" s="33"/>
      <c r="G1" s="33"/>
      <c r="H1" s="33"/>
      <c r="I1" s="33"/>
    </row>
    <row r="2" spans="1:9" x14ac:dyDescent="0.25">
      <c r="A2" s="33"/>
      <c r="B2" s="33"/>
      <c r="C2" s="33"/>
      <c r="D2" s="33"/>
      <c r="E2" s="33"/>
      <c r="F2" s="33"/>
      <c r="G2" s="33"/>
      <c r="H2" s="33"/>
      <c r="I2" s="33"/>
    </row>
    <row r="4" spans="1:9" x14ac:dyDescent="0.25">
      <c r="A4" s="15" t="s">
        <v>65</v>
      </c>
      <c r="B4" s="10" t="s">
        <v>66</v>
      </c>
      <c r="C4" s="10" t="s">
        <v>67</v>
      </c>
      <c r="D4" s="10" t="s">
        <v>68</v>
      </c>
      <c r="E4" s="10" t="s">
        <v>69</v>
      </c>
      <c r="F4" s="10" t="s">
        <v>70</v>
      </c>
      <c r="G4" s="10" t="s">
        <v>71</v>
      </c>
      <c r="H4" s="10" t="s">
        <v>72</v>
      </c>
      <c r="I4" s="10" t="s">
        <v>101</v>
      </c>
    </row>
    <row r="5" spans="1:9" x14ac:dyDescent="0.25">
      <c r="A5" t="s">
        <v>73</v>
      </c>
      <c r="B5" t="s">
        <v>74</v>
      </c>
      <c r="C5">
        <v>16</v>
      </c>
      <c r="D5">
        <v>10</v>
      </c>
      <c r="E5" t="s">
        <v>75</v>
      </c>
      <c r="F5">
        <v>84</v>
      </c>
      <c r="G5">
        <v>79</v>
      </c>
      <c r="H5">
        <v>81</v>
      </c>
      <c r="I5" s="11" t="s">
        <v>102</v>
      </c>
    </row>
    <row r="6" spans="1:9" x14ac:dyDescent="0.25">
      <c r="A6" t="s">
        <v>76</v>
      </c>
      <c r="B6" t="s">
        <v>74</v>
      </c>
      <c r="C6">
        <v>11</v>
      </c>
      <c r="D6">
        <v>5</v>
      </c>
      <c r="E6" t="s">
        <v>77</v>
      </c>
      <c r="F6">
        <v>82</v>
      </c>
      <c r="G6">
        <v>83</v>
      </c>
      <c r="H6">
        <v>91</v>
      </c>
      <c r="I6" s="11" t="s">
        <v>103</v>
      </c>
    </row>
    <row r="7" spans="1:9" x14ac:dyDescent="0.25">
      <c r="A7" t="s">
        <v>78</v>
      </c>
      <c r="B7" t="s">
        <v>79</v>
      </c>
      <c r="C7">
        <v>15</v>
      </c>
      <c r="D7">
        <v>8</v>
      </c>
      <c r="E7" t="s">
        <v>80</v>
      </c>
      <c r="F7">
        <v>81</v>
      </c>
      <c r="G7">
        <v>78</v>
      </c>
      <c r="H7">
        <v>88</v>
      </c>
      <c r="I7" s="11" t="s">
        <v>112</v>
      </c>
    </row>
    <row r="8" spans="1:9" x14ac:dyDescent="0.25">
      <c r="A8" t="s">
        <v>81</v>
      </c>
      <c r="B8" t="s">
        <v>74</v>
      </c>
      <c r="C8">
        <v>14</v>
      </c>
      <c r="D8">
        <v>8</v>
      </c>
      <c r="E8" t="s">
        <v>75</v>
      </c>
      <c r="F8">
        <v>70</v>
      </c>
      <c r="G8">
        <v>75</v>
      </c>
      <c r="H8">
        <v>79</v>
      </c>
      <c r="I8" s="11" t="s">
        <v>104</v>
      </c>
    </row>
    <row r="9" spans="1:9" x14ac:dyDescent="0.25">
      <c r="A9" t="s">
        <v>82</v>
      </c>
      <c r="B9" t="s">
        <v>79</v>
      </c>
      <c r="C9">
        <v>16</v>
      </c>
      <c r="D9">
        <v>10</v>
      </c>
      <c r="E9" t="s">
        <v>83</v>
      </c>
      <c r="F9">
        <v>88</v>
      </c>
      <c r="G9">
        <v>92</v>
      </c>
      <c r="H9">
        <v>96</v>
      </c>
      <c r="I9" s="11" t="s">
        <v>113</v>
      </c>
    </row>
    <row r="10" spans="1:9" x14ac:dyDescent="0.25">
      <c r="A10" t="s">
        <v>84</v>
      </c>
      <c r="B10" t="s">
        <v>74</v>
      </c>
      <c r="C10">
        <v>16</v>
      </c>
      <c r="D10">
        <v>10</v>
      </c>
      <c r="E10" t="s">
        <v>75</v>
      </c>
      <c r="F10">
        <v>82</v>
      </c>
      <c r="G10">
        <v>81</v>
      </c>
      <c r="H10">
        <v>80</v>
      </c>
      <c r="I10" s="11" t="s">
        <v>105</v>
      </c>
    </row>
    <row r="11" spans="1:9" x14ac:dyDescent="0.25">
      <c r="A11" t="s">
        <v>85</v>
      </c>
      <c r="B11" t="s">
        <v>79</v>
      </c>
      <c r="C11">
        <v>14</v>
      </c>
      <c r="D11">
        <v>8</v>
      </c>
      <c r="E11" t="s">
        <v>77</v>
      </c>
      <c r="F11">
        <v>90</v>
      </c>
      <c r="G11">
        <v>86</v>
      </c>
      <c r="H11">
        <v>89</v>
      </c>
      <c r="I11" s="11" t="s">
        <v>114</v>
      </c>
    </row>
    <row r="12" spans="1:9" x14ac:dyDescent="0.25">
      <c r="A12" t="s">
        <v>86</v>
      </c>
      <c r="B12" t="s">
        <v>74</v>
      </c>
      <c r="C12">
        <v>15</v>
      </c>
      <c r="D12">
        <v>9</v>
      </c>
      <c r="E12" t="s">
        <v>83</v>
      </c>
      <c r="F12">
        <v>87</v>
      </c>
      <c r="G12">
        <v>89</v>
      </c>
      <c r="H12">
        <v>96</v>
      </c>
      <c r="I12" s="11" t="s">
        <v>106</v>
      </c>
    </row>
    <row r="13" spans="1:9" x14ac:dyDescent="0.25">
      <c r="A13" t="s">
        <v>87</v>
      </c>
      <c r="B13" t="s">
        <v>79</v>
      </c>
      <c r="C13">
        <v>17</v>
      </c>
      <c r="D13">
        <v>10</v>
      </c>
      <c r="E13" t="s">
        <v>77</v>
      </c>
      <c r="F13">
        <v>70</v>
      </c>
      <c r="G13">
        <v>90</v>
      </c>
      <c r="H13">
        <v>92</v>
      </c>
      <c r="I13" s="11" t="s">
        <v>115</v>
      </c>
    </row>
    <row r="14" spans="1:9" x14ac:dyDescent="0.25">
      <c r="A14" t="s">
        <v>88</v>
      </c>
      <c r="B14" t="s">
        <v>74</v>
      </c>
      <c r="C14">
        <v>12</v>
      </c>
      <c r="D14">
        <v>7</v>
      </c>
      <c r="E14" t="s">
        <v>80</v>
      </c>
      <c r="F14">
        <v>86</v>
      </c>
      <c r="G14">
        <v>92</v>
      </c>
      <c r="H14">
        <v>89</v>
      </c>
      <c r="I14" s="11" t="s">
        <v>107</v>
      </c>
    </row>
    <row r="15" spans="1:9" x14ac:dyDescent="0.25">
      <c r="A15" t="s">
        <v>89</v>
      </c>
      <c r="B15" t="s">
        <v>74</v>
      </c>
      <c r="C15">
        <v>11</v>
      </c>
      <c r="D15">
        <v>6</v>
      </c>
      <c r="E15" t="s">
        <v>83</v>
      </c>
      <c r="F15">
        <v>91</v>
      </c>
      <c r="G15">
        <v>81</v>
      </c>
      <c r="H15">
        <v>94</v>
      </c>
      <c r="I15" s="11" t="s">
        <v>108</v>
      </c>
    </row>
    <row r="16" spans="1:9" x14ac:dyDescent="0.25">
      <c r="A16" t="s">
        <v>7</v>
      </c>
      <c r="B16" t="s">
        <v>74</v>
      </c>
      <c r="C16">
        <v>16</v>
      </c>
      <c r="D16">
        <v>10</v>
      </c>
      <c r="E16" t="s">
        <v>83</v>
      </c>
      <c r="F16">
        <v>86</v>
      </c>
      <c r="G16">
        <v>81</v>
      </c>
      <c r="H16">
        <v>77</v>
      </c>
      <c r="I16" s="11" t="s">
        <v>109</v>
      </c>
    </row>
    <row r="17" spans="1:9" x14ac:dyDescent="0.25">
      <c r="A17" t="s">
        <v>90</v>
      </c>
      <c r="B17" t="s">
        <v>74</v>
      </c>
      <c r="C17">
        <v>15</v>
      </c>
      <c r="D17">
        <v>9</v>
      </c>
      <c r="E17" t="s">
        <v>83</v>
      </c>
      <c r="F17">
        <v>87</v>
      </c>
      <c r="G17">
        <v>89</v>
      </c>
      <c r="H17">
        <v>95</v>
      </c>
      <c r="I17" s="11" t="s">
        <v>110</v>
      </c>
    </row>
    <row r="18" spans="1:9" x14ac:dyDescent="0.25">
      <c r="A18" t="s">
        <v>91</v>
      </c>
      <c r="B18" t="s">
        <v>79</v>
      </c>
      <c r="C18">
        <v>15</v>
      </c>
      <c r="D18">
        <v>8</v>
      </c>
      <c r="E18" t="s">
        <v>77</v>
      </c>
      <c r="F18">
        <v>81</v>
      </c>
      <c r="G18">
        <v>90</v>
      </c>
      <c r="H18">
        <v>95</v>
      </c>
      <c r="I18" s="11" t="s">
        <v>116</v>
      </c>
    </row>
    <row r="19" spans="1:9" x14ac:dyDescent="0.25">
      <c r="A19" t="s">
        <v>92</v>
      </c>
      <c r="B19" t="s">
        <v>79</v>
      </c>
      <c r="C19">
        <v>17</v>
      </c>
      <c r="D19">
        <v>10</v>
      </c>
      <c r="E19" t="s">
        <v>77</v>
      </c>
      <c r="F19">
        <v>70</v>
      </c>
      <c r="G19">
        <v>90</v>
      </c>
      <c r="H19">
        <v>92</v>
      </c>
      <c r="I19" s="11" t="s">
        <v>117</v>
      </c>
    </row>
    <row r="20" spans="1:9" x14ac:dyDescent="0.25">
      <c r="A20" t="s">
        <v>93</v>
      </c>
      <c r="B20" t="s">
        <v>79</v>
      </c>
      <c r="C20">
        <v>12</v>
      </c>
      <c r="D20">
        <v>7</v>
      </c>
      <c r="E20" t="s">
        <v>80</v>
      </c>
      <c r="F20">
        <v>86</v>
      </c>
      <c r="G20">
        <v>92</v>
      </c>
      <c r="H20">
        <v>89</v>
      </c>
      <c r="I20" s="11" t="s">
        <v>118</v>
      </c>
    </row>
    <row r="21" spans="1:9" x14ac:dyDescent="0.25">
      <c r="A21" t="s">
        <v>94</v>
      </c>
      <c r="B21" t="s">
        <v>79</v>
      </c>
      <c r="C21">
        <v>16</v>
      </c>
      <c r="D21">
        <v>10</v>
      </c>
      <c r="E21" t="s">
        <v>80</v>
      </c>
      <c r="F21">
        <v>81</v>
      </c>
      <c r="G21">
        <v>80</v>
      </c>
      <c r="H21">
        <v>87</v>
      </c>
      <c r="I21" s="11" t="s">
        <v>119</v>
      </c>
    </row>
    <row r="22" spans="1:9" x14ac:dyDescent="0.25">
      <c r="A22" t="s">
        <v>95</v>
      </c>
      <c r="B22" t="s">
        <v>79</v>
      </c>
      <c r="C22">
        <v>16</v>
      </c>
      <c r="D22">
        <v>10</v>
      </c>
      <c r="E22" t="s">
        <v>80</v>
      </c>
      <c r="F22">
        <v>81</v>
      </c>
      <c r="G22">
        <v>80</v>
      </c>
      <c r="H22">
        <v>87</v>
      </c>
      <c r="I22" s="11" t="s">
        <v>120</v>
      </c>
    </row>
    <row r="23" spans="1:9" x14ac:dyDescent="0.25">
      <c r="A23" t="s">
        <v>96</v>
      </c>
      <c r="B23" t="s">
        <v>74</v>
      </c>
      <c r="C23">
        <v>15</v>
      </c>
      <c r="D23">
        <v>9</v>
      </c>
      <c r="E23" t="s">
        <v>77</v>
      </c>
      <c r="F23">
        <v>87</v>
      </c>
      <c r="G23">
        <v>89</v>
      </c>
      <c r="H23">
        <v>95</v>
      </c>
      <c r="I23" s="11" t="s">
        <v>111</v>
      </c>
    </row>
    <row r="24" spans="1:9" x14ac:dyDescent="0.25">
      <c r="A24" t="s">
        <v>97</v>
      </c>
      <c r="B24" t="s">
        <v>79</v>
      </c>
      <c r="C24">
        <v>11</v>
      </c>
      <c r="D24">
        <v>6</v>
      </c>
      <c r="E24" t="s">
        <v>77</v>
      </c>
      <c r="F24">
        <v>88</v>
      </c>
      <c r="G24">
        <v>90</v>
      </c>
      <c r="H24">
        <v>92</v>
      </c>
      <c r="I24" s="11" t="s">
        <v>121</v>
      </c>
    </row>
    <row r="25" spans="1:9" x14ac:dyDescent="0.25">
      <c r="A25" t="s">
        <v>98</v>
      </c>
      <c r="B25" t="s">
        <v>79</v>
      </c>
      <c r="C25">
        <v>16</v>
      </c>
      <c r="D25">
        <v>10</v>
      </c>
      <c r="E25" t="s">
        <v>75</v>
      </c>
      <c r="F25">
        <v>70</v>
      </c>
      <c r="G25">
        <v>87</v>
      </c>
      <c r="H25">
        <v>85</v>
      </c>
      <c r="I25" s="11" t="s">
        <v>122</v>
      </c>
    </row>
    <row r="26" spans="1:9" x14ac:dyDescent="0.25">
      <c r="A26" t="s">
        <v>99</v>
      </c>
      <c r="B26" t="s">
        <v>79</v>
      </c>
      <c r="C26">
        <v>14</v>
      </c>
      <c r="D26">
        <v>8</v>
      </c>
      <c r="E26" t="s">
        <v>83</v>
      </c>
      <c r="F26">
        <v>91</v>
      </c>
      <c r="G26">
        <v>96</v>
      </c>
      <c r="H26">
        <v>98</v>
      </c>
      <c r="I26" s="11" t="s">
        <v>123</v>
      </c>
    </row>
  </sheetData>
  <mergeCells count="1">
    <mergeCell ref="A1:I2"/>
  </mergeCells>
  <hyperlinks>
    <hyperlink ref="I5" r:id="rId1"/>
    <hyperlink ref="I6" r:id="rId2"/>
    <hyperlink ref="I7" r:id="rId3"/>
    <hyperlink ref="I8" r:id="rId4"/>
    <hyperlink ref="I9" r:id="rId5"/>
    <hyperlink ref="I10" r:id="rId6"/>
    <hyperlink ref="I11" r:id="rId7"/>
    <hyperlink ref="I12" r:id="rId8"/>
    <hyperlink ref="I13" r:id="rId9"/>
    <hyperlink ref="I14" r:id="rId10"/>
    <hyperlink ref="I15" r:id="rId11"/>
    <hyperlink ref="I16" r:id="rId12"/>
    <hyperlink ref="I17" r:id="rId13"/>
    <hyperlink ref="I18" r:id="rId14"/>
    <hyperlink ref="I19" r:id="rId15"/>
    <hyperlink ref="I20" r:id="rId16"/>
    <hyperlink ref="I21" r:id="rId17"/>
    <hyperlink ref="I22" r:id="rId18"/>
    <hyperlink ref="I23" r:id="rId19"/>
    <hyperlink ref="I24" r:id="rId20"/>
    <hyperlink ref="I25" r:id="rId21"/>
    <hyperlink ref="I26" r:id="rId22"/>
    <hyperlink ref="A4" location="Name!A1" display="Name"/>
  </hyperlinks>
  <pageMargins left="0.7" right="0.7" top="0.75" bottom="0.75" header="0.3" footer="0.3"/>
  <pageSetup orientation="portrait" horizontalDpi="90" verticalDpi="90" r:id="rId23"/>
  <drawing r:id="rId24"/>
  <tableParts count="1">
    <tablePart r:id="rId25"/>
  </tableParts>
  <extLst>
    <ext xmlns:x15="http://schemas.microsoft.com/office/spreadsheetml/2010/11/main" uri="{3A4CF648-6AED-40f4-86FF-DC5316D8AED3}">
      <x14:slicerList xmlns:x14="http://schemas.microsoft.com/office/spreadsheetml/2009/9/main">
        <x14:slicer r:id="rId2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H25" sqref="A3:H25"/>
    </sheetView>
  </sheetViews>
  <sheetFormatPr defaultRowHeight="15" x14ac:dyDescent="0.25"/>
  <cols>
    <col min="1" max="1" width="11.140625" bestFit="1" customWidth="1"/>
    <col min="2" max="2" width="7.7109375" bestFit="1" customWidth="1"/>
    <col min="3" max="3" width="4.42578125" bestFit="1" customWidth="1"/>
    <col min="4" max="4" width="5.42578125" bestFit="1" customWidth="1"/>
    <col min="5" max="5" width="7.85546875" bestFit="1" customWidth="1"/>
    <col min="6" max="7" width="10.42578125" bestFit="1" customWidth="1"/>
    <col min="8" max="8" width="9.42578125" bestFit="1" customWidth="1"/>
    <col min="15" max="15" width="11.140625" bestFit="1" customWidth="1"/>
    <col min="16" max="16" width="14.7109375" customWidth="1"/>
  </cols>
  <sheetData>
    <row r="1" spans="1:16" x14ac:dyDescent="0.25">
      <c r="A1" s="16" t="s">
        <v>131</v>
      </c>
    </row>
    <row r="3" spans="1:16" x14ac:dyDescent="0.25">
      <c r="A3" s="22" t="s">
        <v>65</v>
      </c>
      <c r="B3" s="23" t="s">
        <v>66</v>
      </c>
      <c r="C3" s="23" t="s">
        <v>67</v>
      </c>
      <c r="D3" s="23" t="s">
        <v>68</v>
      </c>
      <c r="E3" s="23" t="s">
        <v>69</v>
      </c>
      <c r="F3" s="23" t="s">
        <v>70</v>
      </c>
      <c r="G3" s="23" t="s">
        <v>71</v>
      </c>
      <c r="H3" s="23" t="s">
        <v>72</v>
      </c>
      <c r="O3" s="22" t="s">
        <v>65</v>
      </c>
      <c r="P3" s="23" t="s">
        <v>72</v>
      </c>
    </row>
    <row r="4" spans="1:16" x14ac:dyDescent="0.25">
      <c r="A4" s="6" t="s">
        <v>73</v>
      </c>
      <c r="B4" s="6" t="s">
        <v>74</v>
      </c>
      <c r="C4" s="6">
        <v>16</v>
      </c>
      <c r="D4" s="6">
        <v>10</v>
      </c>
      <c r="E4" s="6" t="s">
        <v>75</v>
      </c>
      <c r="F4" s="6">
        <v>84</v>
      </c>
      <c r="G4" s="6">
        <v>79</v>
      </c>
      <c r="H4" s="6">
        <v>81</v>
      </c>
      <c r="O4" s="6" t="s">
        <v>99</v>
      </c>
      <c r="P4" s="6">
        <v>98</v>
      </c>
    </row>
    <row r="5" spans="1:16" x14ac:dyDescent="0.25">
      <c r="A5" s="6" t="s">
        <v>76</v>
      </c>
      <c r="B5" s="6" t="s">
        <v>74</v>
      </c>
      <c r="C5" s="6">
        <v>11</v>
      </c>
      <c r="D5" s="6">
        <v>5</v>
      </c>
      <c r="E5" s="6" t="s">
        <v>77</v>
      </c>
      <c r="F5" s="6">
        <v>82</v>
      </c>
      <c r="G5" s="6">
        <v>83</v>
      </c>
      <c r="H5" s="6">
        <v>91</v>
      </c>
      <c r="O5" s="6" t="s">
        <v>82</v>
      </c>
      <c r="P5" s="6">
        <v>96</v>
      </c>
    </row>
    <row r="6" spans="1:16" x14ac:dyDescent="0.25">
      <c r="A6" s="6" t="s">
        <v>78</v>
      </c>
      <c r="B6" s="6" t="s">
        <v>79</v>
      </c>
      <c r="C6" s="6">
        <v>15</v>
      </c>
      <c r="D6" s="6">
        <v>8</v>
      </c>
      <c r="E6" s="6" t="s">
        <v>80</v>
      </c>
      <c r="F6" s="6">
        <v>81</v>
      </c>
      <c r="G6" s="6">
        <v>78</v>
      </c>
      <c r="H6" s="6">
        <v>88</v>
      </c>
      <c r="O6" s="6" t="s">
        <v>88</v>
      </c>
      <c r="P6" s="6">
        <v>89</v>
      </c>
    </row>
    <row r="7" spans="1:16" x14ac:dyDescent="0.25">
      <c r="A7" s="6" t="s">
        <v>81</v>
      </c>
      <c r="B7" s="6" t="s">
        <v>74</v>
      </c>
      <c r="C7" s="6">
        <v>14</v>
      </c>
      <c r="D7" s="6">
        <v>8</v>
      </c>
      <c r="E7" s="6" t="s">
        <v>75</v>
      </c>
      <c r="F7" s="6">
        <v>70</v>
      </c>
      <c r="G7" s="6">
        <v>75</v>
      </c>
      <c r="H7" s="6">
        <v>79</v>
      </c>
      <c r="O7" s="6" t="s">
        <v>84</v>
      </c>
      <c r="P7" s="6">
        <v>80</v>
      </c>
    </row>
    <row r="8" spans="1:16" x14ac:dyDescent="0.25">
      <c r="A8" s="6" t="s">
        <v>82</v>
      </c>
      <c r="B8" s="6" t="s">
        <v>79</v>
      </c>
      <c r="C8" s="6">
        <v>16</v>
      </c>
      <c r="D8" s="6">
        <v>10</v>
      </c>
      <c r="E8" s="6" t="s">
        <v>83</v>
      </c>
      <c r="F8" s="6">
        <v>88</v>
      </c>
      <c r="G8" s="6">
        <v>92</v>
      </c>
      <c r="H8" s="6">
        <v>96</v>
      </c>
      <c r="O8" s="6" t="s">
        <v>73</v>
      </c>
      <c r="P8" s="6">
        <v>81</v>
      </c>
    </row>
    <row r="9" spans="1:16" x14ac:dyDescent="0.25">
      <c r="A9" s="6" t="s">
        <v>84</v>
      </c>
      <c r="B9" s="6" t="s">
        <v>74</v>
      </c>
      <c r="C9" s="6">
        <v>16</v>
      </c>
      <c r="D9" s="6">
        <v>10</v>
      </c>
      <c r="E9" s="6" t="s">
        <v>75</v>
      </c>
      <c r="F9" s="6">
        <v>82</v>
      </c>
      <c r="G9" s="6">
        <v>81</v>
      </c>
      <c r="H9" s="6">
        <v>80</v>
      </c>
    </row>
    <row r="10" spans="1:16" x14ac:dyDescent="0.25">
      <c r="A10" s="6" t="s">
        <v>85</v>
      </c>
      <c r="B10" s="6" t="s">
        <v>79</v>
      </c>
      <c r="C10" s="6">
        <v>14</v>
      </c>
      <c r="D10" s="6">
        <v>8</v>
      </c>
      <c r="E10" s="6" t="s">
        <v>77</v>
      </c>
      <c r="F10" s="6">
        <v>90</v>
      </c>
      <c r="G10" s="6">
        <v>86</v>
      </c>
      <c r="H10" s="6">
        <v>89</v>
      </c>
    </row>
    <row r="11" spans="1:16" x14ac:dyDescent="0.25">
      <c r="A11" s="6" t="s">
        <v>86</v>
      </c>
      <c r="B11" s="6" t="s">
        <v>74</v>
      </c>
      <c r="C11" s="6">
        <v>15</v>
      </c>
      <c r="D11" s="6">
        <v>9</v>
      </c>
      <c r="E11" s="6" t="s">
        <v>83</v>
      </c>
      <c r="F11" s="6">
        <v>87</v>
      </c>
      <c r="G11" s="6">
        <v>89</v>
      </c>
      <c r="H11" s="6">
        <v>96</v>
      </c>
    </row>
    <row r="12" spans="1:16" x14ac:dyDescent="0.25">
      <c r="A12" s="6" t="s">
        <v>87</v>
      </c>
      <c r="B12" s="6" t="s">
        <v>79</v>
      </c>
      <c r="C12" s="6">
        <v>17</v>
      </c>
      <c r="D12" s="6">
        <v>10</v>
      </c>
      <c r="E12" s="6" t="s">
        <v>77</v>
      </c>
      <c r="F12" s="6">
        <v>70</v>
      </c>
      <c r="G12" s="6">
        <v>90</v>
      </c>
      <c r="H12" s="6">
        <v>92</v>
      </c>
    </row>
    <row r="13" spans="1:16" x14ac:dyDescent="0.25">
      <c r="A13" s="6" t="s">
        <v>88</v>
      </c>
      <c r="B13" s="6" t="s">
        <v>74</v>
      </c>
      <c r="C13" s="6">
        <v>12</v>
      </c>
      <c r="D13" s="6">
        <v>7</v>
      </c>
      <c r="E13" s="6" t="s">
        <v>80</v>
      </c>
      <c r="F13" s="6">
        <v>86</v>
      </c>
      <c r="G13" s="6">
        <v>92</v>
      </c>
      <c r="H13" s="6">
        <v>89</v>
      </c>
    </row>
    <row r="14" spans="1:16" x14ac:dyDescent="0.25">
      <c r="A14" s="6" t="s">
        <v>89</v>
      </c>
      <c r="B14" s="6" t="s">
        <v>74</v>
      </c>
      <c r="C14" s="6">
        <v>11</v>
      </c>
      <c r="D14" s="6">
        <v>6</v>
      </c>
      <c r="E14" s="6" t="s">
        <v>83</v>
      </c>
      <c r="F14" s="6">
        <v>91</v>
      </c>
      <c r="G14" s="6">
        <v>81</v>
      </c>
      <c r="H14" s="6">
        <v>94</v>
      </c>
    </row>
    <row r="15" spans="1:16" x14ac:dyDescent="0.25">
      <c r="A15" s="6" t="s">
        <v>7</v>
      </c>
      <c r="B15" s="6" t="s">
        <v>74</v>
      </c>
      <c r="C15" s="6">
        <v>16</v>
      </c>
      <c r="D15" s="6">
        <v>10</v>
      </c>
      <c r="E15" s="6" t="s">
        <v>83</v>
      </c>
      <c r="F15" s="6">
        <v>86</v>
      </c>
      <c r="G15" s="6">
        <v>81</v>
      </c>
      <c r="H15" s="6">
        <v>77</v>
      </c>
    </row>
    <row r="16" spans="1:16" x14ac:dyDescent="0.25">
      <c r="A16" s="6" t="s">
        <v>90</v>
      </c>
      <c r="B16" s="6" t="s">
        <v>74</v>
      </c>
      <c r="C16" s="6">
        <v>15</v>
      </c>
      <c r="D16" s="6">
        <v>9</v>
      </c>
      <c r="E16" s="6" t="s">
        <v>83</v>
      </c>
      <c r="F16" s="6">
        <v>87</v>
      </c>
      <c r="G16" s="6">
        <v>89</v>
      </c>
      <c r="H16" s="6">
        <v>95</v>
      </c>
    </row>
    <row r="17" spans="1:8" x14ac:dyDescent="0.25">
      <c r="A17" s="6" t="s">
        <v>91</v>
      </c>
      <c r="B17" s="6" t="s">
        <v>79</v>
      </c>
      <c r="C17" s="6">
        <v>15</v>
      </c>
      <c r="D17" s="6">
        <v>8</v>
      </c>
      <c r="E17" s="6" t="s">
        <v>77</v>
      </c>
      <c r="F17" s="6">
        <v>81</v>
      </c>
      <c r="G17" s="6">
        <v>90</v>
      </c>
      <c r="H17" s="6">
        <v>95</v>
      </c>
    </row>
    <row r="18" spans="1:8" x14ac:dyDescent="0.25">
      <c r="A18" s="6" t="s">
        <v>92</v>
      </c>
      <c r="B18" s="6" t="s">
        <v>79</v>
      </c>
      <c r="C18" s="6">
        <v>17</v>
      </c>
      <c r="D18" s="6">
        <v>10</v>
      </c>
      <c r="E18" s="6" t="s">
        <v>77</v>
      </c>
      <c r="F18" s="6">
        <v>70</v>
      </c>
      <c r="G18" s="6">
        <v>90</v>
      </c>
      <c r="H18" s="6">
        <v>92</v>
      </c>
    </row>
    <row r="19" spans="1:8" x14ac:dyDescent="0.25">
      <c r="A19" s="6" t="s">
        <v>93</v>
      </c>
      <c r="B19" s="6" t="s">
        <v>79</v>
      </c>
      <c r="C19" s="6">
        <v>12</v>
      </c>
      <c r="D19" s="6">
        <v>7</v>
      </c>
      <c r="E19" s="6" t="s">
        <v>80</v>
      </c>
      <c r="F19" s="6">
        <v>86</v>
      </c>
      <c r="G19" s="6">
        <v>92</v>
      </c>
      <c r="H19" s="6">
        <v>89</v>
      </c>
    </row>
    <row r="20" spans="1:8" x14ac:dyDescent="0.25">
      <c r="A20" s="6" t="s">
        <v>94</v>
      </c>
      <c r="B20" s="6" t="s">
        <v>79</v>
      </c>
      <c r="C20" s="6">
        <v>16</v>
      </c>
      <c r="D20" s="6">
        <v>10</v>
      </c>
      <c r="E20" s="6" t="s">
        <v>80</v>
      </c>
      <c r="F20" s="6">
        <v>81</v>
      </c>
      <c r="G20" s="6">
        <v>80</v>
      </c>
      <c r="H20" s="6">
        <v>87</v>
      </c>
    </row>
    <row r="21" spans="1:8" x14ac:dyDescent="0.25">
      <c r="A21" s="6" t="s">
        <v>95</v>
      </c>
      <c r="B21" s="6" t="s">
        <v>79</v>
      </c>
      <c r="C21" s="6">
        <v>16</v>
      </c>
      <c r="D21" s="6">
        <v>10</v>
      </c>
      <c r="E21" s="6" t="s">
        <v>80</v>
      </c>
      <c r="F21" s="6">
        <v>81</v>
      </c>
      <c r="G21" s="6">
        <v>80</v>
      </c>
      <c r="H21" s="6">
        <v>87</v>
      </c>
    </row>
    <row r="22" spans="1:8" x14ac:dyDescent="0.25">
      <c r="A22" s="6" t="s">
        <v>96</v>
      </c>
      <c r="B22" s="6" t="s">
        <v>74</v>
      </c>
      <c r="C22" s="6">
        <v>15</v>
      </c>
      <c r="D22" s="6">
        <v>9</v>
      </c>
      <c r="E22" s="6" t="s">
        <v>77</v>
      </c>
      <c r="F22" s="6">
        <v>87</v>
      </c>
      <c r="G22" s="6">
        <v>89</v>
      </c>
      <c r="H22" s="6">
        <v>95</v>
      </c>
    </row>
    <row r="23" spans="1:8" x14ac:dyDescent="0.25">
      <c r="A23" s="6" t="s">
        <v>97</v>
      </c>
      <c r="B23" s="6" t="s">
        <v>79</v>
      </c>
      <c r="C23" s="6">
        <v>11</v>
      </c>
      <c r="D23" s="6">
        <v>6</v>
      </c>
      <c r="E23" s="6" t="s">
        <v>77</v>
      </c>
      <c r="F23" s="6">
        <v>88</v>
      </c>
      <c r="G23" s="6">
        <v>90</v>
      </c>
      <c r="H23" s="6">
        <v>92</v>
      </c>
    </row>
    <row r="24" spans="1:8" x14ac:dyDescent="0.25">
      <c r="A24" s="6" t="s">
        <v>98</v>
      </c>
      <c r="B24" s="6" t="s">
        <v>79</v>
      </c>
      <c r="C24" s="6">
        <v>16</v>
      </c>
      <c r="D24" s="6">
        <v>10</v>
      </c>
      <c r="E24" s="6" t="s">
        <v>75</v>
      </c>
      <c r="F24" s="6">
        <v>70</v>
      </c>
      <c r="G24" s="6">
        <v>87</v>
      </c>
      <c r="H24" s="6">
        <v>85</v>
      </c>
    </row>
    <row r="25" spans="1:8" x14ac:dyDescent="0.25">
      <c r="A25" s="6" t="s">
        <v>99</v>
      </c>
      <c r="B25" s="6" t="s">
        <v>79</v>
      </c>
      <c r="C25" s="6">
        <v>14</v>
      </c>
      <c r="D25" s="6">
        <v>8</v>
      </c>
      <c r="E25" s="6" t="s">
        <v>83</v>
      </c>
      <c r="F25" s="6">
        <v>91</v>
      </c>
      <c r="G25" s="6">
        <v>96</v>
      </c>
      <c r="H25" s="6">
        <v>98</v>
      </c>
    </row>
  </sheetData>
  <hyperlinks>
    <hyperlink ref="A3" location="Name!A1" display="Name"/>
    <hyperlink ref="O3" location="Name!A1" display="Nam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workbookViewId="0">
      <selection activeCell="H6" sqref="H6"/>
    </sheetView>
  </sheetViews>
  <sheetFormatPr defaultRowHeight="15" x14ac:dyDescent="0.25"/>
  <sheetData>
    <row r="2" spans="1:8" x14ac:dyDescent="0.25">
      <c r="A2" s="16" t="s">
        <v>124</v>
      </c>
    </row>
    <row r="3" spans="1:8" x14ac:dyDescent="0.25">
      <c r="A3" t="s">
        <v>125</v>
      </c>
    </row>
    <row r="4" spans="1:8" x14ac:dyDescent="0.25">
      <c r="A4" t="s">
        <v>126</v>
      </c>
    </row>
    <row r="5" spans="1:8" x14ac:dyDescent="0.25">
      <c r="A5" t="s">
        <v>127</v>
      </c>
      <c r="G5" s="17" t="s">
        <v>65</v>
      </c>
      <c r="H5" s="17" t="s">
        <v>124</v>
      </c>
    </row>
    <row r="6" spans="1:8" x14ac:dyDescent="0.25">
      <c r="G6" s="6" t="s">
        <v>76</v>
      </c>
      <c r="H6" s="6" t="s">
        <v>125</v>
      </c>
    </row>
    <row r="7" spans="1:8" x14ac:dyDescent="0.25">
      <c r="G7" s="6" t="s">
        <v>128</v>
      </c>
      <c r="H7" s="6"/>
    </row>
    <row r="8" spans="1:8" x14ac:dyDescent="0.25">
      <c r="G8" s="6" t="s">
        <v>99</v>
      </c>
      <c r="H8" s="6"/>
    </row>
    <row r="9" spans="1:8" x14ac:dyDescent="0.25">
      <c r="G9" s="6" t="s">
        <v>85</v>
      </c>
      <c r="H9" s="6"/>
    </row>
    <row r="10" spans="1:8" x14ac:dyDescent="0.25">
      <c r="G10" s="6" t="s">
        <v>81</v>
      </c>
      <c r="H10" s="6"/>
    </row>
  </sheetData>
  <dataValidations count="1">
    <dataValidation type="list" allowBlank="1" showInputMessage="1" showErrorMessage="1" sqref="H6 H7:H10">
      <formula1>$A$3:$A$5</formula1>
    </dataValidation>
  </dataValidations>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heetViews>
  <sheetFormatPr defaultRowHeight="15" x14ac:dyDescent="0.25"/>
  <cols>
    <col min="1" max="1" width="11.140625" bestFit="1" customWidth="1"/>
  </cols>
  <sheetData>
    <row r="1" spans="1:1" ht="15.75" thickBot="1" x14ac:dyDescent="0.3">
      <c r="A1" s="12" t="s">
        <v>65</v>
      </c>
    </row>
    <row r="2" spans="1:1" x14ac:dyDescent="0.25">
      <c r="A2" s="13" t="s">
        <v>73</v>
      </c>
    </row>
    <row r="3" spans="1:1" x14ac:dyDescent="0.25">
      <c r="A3" s="14" t="s">
        <v>76</v>
      </c>
    </row>
    <row r="4" spans="1:1" x14ac:dyDescent="0.25">
      <c r="A4" s="13" t="s">
        <v>78</v>
      </c>
    </row>
    <row r="5" spans="1:1" x14ac:dyDescent="0.25">
      <c r="A5" s="14" t="s">
        <v>81</v>
      </c>
    </row>
    <row r="6" spans="1:1" x14ac:dyDescent="0.25">
      <c r="A6" s="13" t="s">
        <v>82</v>
      </c>
    </row>
    <row r="7" spans="1:1" x14ac:dyDescent="0.25">
      <c r="A7" s="14" t="s">
        <v>84</v>
      </c>
    </row>
    <row r="8" spans="1:1" x14ac:dyDescent="0.25">
      <c r="A8" s="13" t="s">
        <v>85</v>
      </c>
    </row>
    <row r="9" spans="1:1" x14ac:dyDescent="0.25">
      <c r="A9" s="14" t="s">
        <v>86</v>
      </c>
    </row>
    <row r="10" spans="1:1" x14ac:dyDescent="0.25">
      <c r="A10" s="13" t="s">
        <v>87</v>
      </c>
    </row>
    <row r="11" spans="1:1" x14ac:dyDescent="0.25">
      <c r="A11" s="14" t="s">
        <v>88</v>
      </c>
    </row>
    <row r="12" spans="1:1" x14ac:dyDescent="0.25">
      <c r="A12" s="13" t="s">
        <v>89</v>
      </c>
    </row>
    <row r="13" spans="1:1" x14ac:dyDescent="0.25">
      <c r="A13" s="14" t="s">
        <v>7</v>
      </c>
    </row>
    <row r="14" spans="1:1" x14ac:dyDescent="0.25">
      <c r="A14" s="13" t="s">
        <v>90</v>
      </c>
    </row>
    <row r="15" spans="1:1" x14ac:dyDescent="0.25">
      <c r="A15" s="14" t="s">
        <v>91</v>
      </c>
    </row>
    <row r="16" spans="1:1" x14ac:dyDescent="0.25">
      <c r="A16" s="13" t="s">
        <v>92</v>
      </c>
    </row>
    <row r="17" spans="1:1" x14ac:dyDescent="0.25">
      <c r="A17" s="14" t="s">
        <v>93</v>
      </c>
    </row>
    <row r="18" spans="1:1" x14ac:dyDescent="0.25">
      <c r="A18" s="13" t="s">
        <v>94</v>
      </c>
    </row>
    <row r="19" spans="1:1" x14ac:dyDescent="0.25">
      <c r="A19" s="14" t="s">
        <v>95</v>
      </c>
    </row>
    <row r="20" spans="1:1" x14ac:dyDescent="0.25">
      <c r="A20" s="13" t="s">
        <v>96</v>
      </c>
    </row>
    <row r="21" spans="1:1" x14ac:dyDescent="0.25">
      <c r="A21" s="14" t="s">
        <v>97</v>
      </c>
    </row>
    <row r="22" spans="1:1" x14ac:dyDescent="0.25">
      <c r="A22" s="13" t="s">
        <v>98</v>
      </c>
    </row>
    <row r="23" spans="1:1" x14ac:dyDescent="0.25">
      <c r="A23" s="14" t="s">
        <v>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G16" sqref="G16"/>
    </sheetView>
  </sheetViews>
  <sheetFormatPr defaultRowHeight="15" x14ac:dyDescent="0.25"/>
  <cols>
    <col min="1" max="2" width="21.5703125" bestFit="1" customWidth="1"/>
  </cols>
  <sheetData>
    <row r="1" spans="1:3" ht="15.75" thickBot="1" x14ac:dyDescent="0.3">
      <c r="A1" s="12" t="s">
        <v>101</v>
      </c>
      <c r="B1" s="12" t="s">
        <v>130</v>
      </c>
    </row>
    <row r="2" spans="1:3" x14ac:dyDescent="0.25">
      <c r="A2" s="18" t="s">
        <v>102</v>
      </c>
      <c r="B2" s="18" t="s">
        <v>73</v>
      </c>
      <c r="C2" t="s">
        <v>129</v>
      </c>
    </row>
    <row r="3" spans="1:3" x14ac:dyDescent="0.25">
      <c r="A3" s="19" t="s">
        <v>103</v>
      </c>
      <c r="B3" s="19" t="s">
        <v>76</v>
      </c>
      <c r="C3" t="s">
        <v>129</v>
      </c>
    </row>
    <row r="4" spans="1:3" x14ac:dyDescent="0.25">
      <c r="A4" s="18" t="s">
        <v>112</v>
      </c>
      <c r="B4" s="18" t="s">
        <v>78</v>
      </c>
      <c r="C4" t="s">
        <v>129</v>
      </c>
    </row>
    <row r="5" spans="1:3" x14ac:dyDescent="0.25">
      <c r="A5" s="19" t="s">
        <v>104</v>
      </c>
      <c r="B5" s="19" t="s">
        <v>81</v>
      </c>
      <c r="C5" t="s">
        <v>129</v>
      </c>
    </row>
    <row r="6" spans="1:3" x14ac:dyDescent="0.25">
      <c r="A6" s="18" t="s">
        <v>113</v>
      </c>
      <c r="B6" s="18" t="s">
        <v>82</v>
      </c>
      <c r="C6" t="s">
        <v>129</v>
      </c>
    </row>
    <row r="7" spans="1:3" x14ac:dyDescent="0.25">
      <c r="A7" s="19" t="s">
        <v>105</v>
      </c>
      <c r="B7" s="19" t="s">
        <v>84</v>
      </c>
      <c r="C7" t="s">
        <v>129</v>
      </c>
    </row>
    <row r="8" spans="1:3" x14ac:dyDescent="0.25">
      <c r="A8" s="18" t="s">
        <v>114</v>
      </c>
      <c r="B8" s="18" t="s">
        <v>85</v>
      </c>
      <c r="C8" t="s">
        <v>129</v>
      </c>
    </row>
    <row r="9" spans="1:3" x14ac:dyDescent="0.25">
      <c r="A9" s="19" t="s">
        <v>106</v>
      </c>
      <c r="B9" s="19" t="s">
        <v>86</v>
      </c>
      <c r="C9" t="s">
        <v>129</v>
      </c>
    </row>
    <row r="10" spans="1:3" x14ac:dyDescent="0.25">
      <c r="A10" s="18" t="s">
        <v>115</v>
      </c>
      <c r="B10" s="18" t="s">
        <v>87</v>
      </c>
      <c r="C10" t="s">
        <v>129</v>
      </c>
    </row>
    <row r="11" spans="1:3" x14ac:dyDescent="0.25">
      <c r="A11" s="19" t="s">
        <v>107</v>
      </c>
      <c r="B11" s="19" t="s">
        <v>88</v>
      </c>
      <c r="C11" t="s">
        <v>129</v>
      </c>
    </row>
    <row r="12" spans="1:3" x14ac:dyDescent="0.25">
      <c r="A12" s="18" t="s">
        <v>108</v>
      </c>
      <c r="B12" s="18" t="s">
        <v>89</v>
      </c>
      <c r="C12" t="s">
        <v>129</v>
      </c>
    </row>
    <row r="13" spans="1:3" x14ac:dyDescent="0.25">
      <c r="A13" s="19" t="s">
        <v>109</v>
      </c>
      <c r="B13" s="19" t="s">
        <v>7</v>
      </c>
      <c r="C13" t="s">
        <v>129</v>
      </c>
    </row>
    <row r="14" spans="1:3" x14ac:dyDescent="0.25">
      <c r="A14" s="18" t="s">
        <v>110</v>
      </c>
      <c r="B14" s="18" t="s">
        <v>90</v>
      </c>
      <c r="C14" t="s">
        <v>129</v>
      </c>
    </row>
    <row r="15" spans="1:3" x14ac:dyDescent="0.25">
      <c r="A15" s="19" t="s">
        <v>116</v>
      </c>
      <c r="B15" s="19" t="s">
        <v>91</v>
      </c>
      <c r="C15" t="s">
        <v>129</v>
      </c>
    </row>
    <row r="16" spans="1:3" x14ac:dyDescent="0.25">
      <c r="A16" s="18" t="s">
        <v>117</v>
      </c>
      <c r="B16" s="18" t="s">
        <v>92</v>
      </c>
      <c r="C16" t="s">
        <v>129</v>
      </c>
    </row>
    <row r="17" spans="1:3" x14ac:dyDescent="0.25">
      <c r="A17" s="19" t="s">
        <v>118</v>
      </c>
      <c r="B17" s="19" t="s">
        <v>93</v>
      </c>
      <c r="C17" t="s">
        <v>129</v>
      </c>
    </row>
    <row r="18" spans="1:3" x14ac:dyDescent="0.25">
      <c r="A18" s="18" t="s">
        <v>119</v>
      </c>
      <c r="B18" s="18" t="s">
        <v>94</v>
      </c>
      <c r="C18" t="s">
        <v>129</v>
      </c>
    </row>
    <row r="19" spans="1:3" x14ac:dyDescent="0.25">
      <c r="A19" s="19" t="s">
        <v>120</v>
      </c>
      <c r="B19" s="19" t="s">
        <v>95</v>
      </c>
      <c r="C19" t="s">
        <v>129</v>
      </c>
    </row>
    <row r="20" spans="1:3" x14ac:dyDescent="0.25">
      <c r="A20" s="18" t="s">
        <v>111</v>
      </c>
      <c r="B20" s="18" t="s">
        <v>96</v>
      </c>
      <c r="C20" t="s">
        <v>129</v>
      </c>
    </row>
    <row r="21" spans="1:3" x14ac:dyDescent="0.25">
      <c r="A21" s="19" t="s">
        <v>121</v>
      </c>
      <c r="B21" s="19" t="s">
        <v>97</v>
      </c>
      <c r="C21" t="s">
        <v>129</v>
      </c>
    </row>
    <row r="22" spans="1:3" x14ac:dyDescent="0.25">
      <c r="A22" s="18" t="s">
        <v>122</v>
      </c>
      <c r="B22" s="18" t="s">
        <v>98</v>
      </c>
      <c r="C22" t="s">
        <v>129</v>
      </c>
    </row>
    <row r="23" spans="1:3" x14ac:dyDescent="0.25">
      <c r="A23" s="19" t="s">
        <v>123</v>
      </c>
      <c r="B23" s="19" t="s">
        <v>99</v>
      </c>
      <c r="C23" t="s">
        <v>129</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B2" r:id="rId23" display="Abhimanyu@mail.com"/>
    <hyperlink ref="B3" r:id="rId24" display="Arjun@mail.com"/>
    <hyperlink ref="B4" r:id="rId25" display="Champa@mail.com"/>
    <hyperlink ref="B5" r:id="rId26" display="Gopal@mail.com"/>
    <hyperlink ref="B6" r:id="rId27" display="Gopi@mail.com"/>
    <hyperlink ref="B7" r:id="rId28" display="Hari@mail.com"/>
    <hyperlink ref="B8" r:id="rId29" display="Indu@mail.com"/>
    <hyperlink ref="B9" r:id="rId30" display="Keshav@mail.com"/>
    <hyperlink ref="B10" r:id="rId31" display="Lalita@mail.com"/>
    <hyperlink ref="B11" r:id="rId32" display="Madhav@mail.com"/>
    <hyperlink ref="B12" r:id="rId33" display="Sam@mail.com"/>
    <hyperlink ref="B13" r:id="rId34" display="RNM@mail.com"/>
    <hyperlink ref="B14" r:id="rId35" display="Student1@mail.com"/>
    <hyperlink ref="B15" r:id="rId36" display="Student8@mail.com"/>
    <hyperlink ref="B16" r:id="rId37" display="Student2@mail.com"/>
    <hyperlink ref="B17" r:id="rId38" display="Student4@mail.com"/>
    <hyperlink ref="B18" r:id="rId39" display="Student5@mail.com"/>
    <hyperlink ref="B19" r:id="rId40" display="Sudevi@mail.com"/>
    <hyperlink ref="B20" r:id="rId41" display="Varun@mail.com"/>
    <hyperlink ref="B21" r:id="rId42" display="Vidya@mail.com"/>
    <hyperlink ref="B22" r:id="rId43" display="Visakha@mail.com"/>
    <hyperlink ref="B23" r:id="rId44" display="Vrinda@mail.com"/>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Q14" sqref="Q14"/>
    </sheetView>
  </sheetViews>
  <sheetFormatPr defaultRowHeight="15" x14ac:dyDescent="0.25"/>
  <cols>
    <col min="1" max="1" width="15.28515625" customWidth="1"/>
    <col min="2" max="2" width="17.42578125" customWidth="1"/>
  </cols>
  <sheetData>
    <row r="1" spans="1:2" ht="15.75" thickBot="1" x14ac:dyDescent="0.3">
      <c r="A1" s="20" t="s">
        <v>65</v>
      </c>
      <c r="B1" s="21" t="s">
        <v>72</v>
      </c>
    </row>
    <row r="2" spans="1:2" x14ac:dyDescent="0.25">
      <c r="A2" s="13" t="s">
        <v>73</v>
      </c>
      <c r="B2" s="13">
        <v>81</v>
      </c>
    </row>
    <row r="3" spans="1:2" x14ac:dyDescent="0.25">
      <c r="A3" s="14" t="s">
        <v>76</v>
      </c>
      <c r="B3" s="14">
        <v>91</v>
      </c>
    </row>
    <row r="4" spans="1:2" x14ac:dyDescent="0.25">
      <c r="A4" s="13" t="s">
        <v>78</v>
      </c>
      <c r="B4" s="13">
        <v>88</v>
      </c>
    </row>
    <row r="5" spans="1:2" x14ac:dyDescent="0.25">
      <c r="A5" s="14" t="s">
        <v>81</v>
      </c>
      <c r="B5" s="14">
        <v>79</v>
      </c>
    </row>
    <row r="6" spans="1:2" x14ac:dyDescent="0.25">
      <c r="A6" s="13" t="s">
        <v>82</v>
      </c>
      <c r="B6" s="13">
        <v>96</v>
      </c>
    </row>
    <row r="7" spans="1:2" x14ac:dyDescent="0.25">
      <c r="A7" s="14" t="s">
        <v>84</v>
      </c>
      <c r="B7" s="14">
        <v>80</v>
      </c>
    </row>
    <row r="8" spans="1:2" x14ac:dyDescent="0.25">
      <c r="A8" s="13" t="s">
        <v>85</v>
      </c>
      <c r="B8" s="13">
        <v>89</v>
      </c>
    </row>
    <row r="9" spans="1:2" x14ac:dyDescent="0.25">
      <c r="A9" s="14" t="s">
        <v>86</v>
      </c>
      <c r="B9" s="14">
        <v>96</v>
      </c>
    </row>
    <row r="10" spans="1:2" x14ac:dyDescent="0.25">
      <c r="A10" s="13" t="s">
        <v>87</v>
      </c>
      <c r="B10" s="13">
        <v>92</v>
      </c>
    </row>
    <row r="11" spans="1:2" x14ac:dyDescent="0.25">
      <c r="A11" s="14" t="s">
        <v>88</v>
      </c>
      <c r="B11" s="14">
        <v>89</v>
      </c>
    </row>
    <row r="12" spans="1:2" x14ac:dyDescent="0.25">
      <c r="A12" s="13" t="s">
        <v>89</v>
      </c>
      <c r="B12" s="13">
        <v>94</v>
      </c>
    </row>
    <row r="13" spans="1:2" x14ac:dyDescent="0.25">
      <c r="A13" s="14" t="s">
        <v>7</v>
      </c>
      <c r="B13" s="14">
        <v>77</v>
      </c>
    </row>
    <row r="14" spans="1:2" x14ac:dyDescent="0.25">
      <c r="A14" s="13" t="s">
        <v>90</v>
      </c>
      <c r="B14" s="13">
        <v>95</v>
      </c>
    </row>
    <row r="15" spans="1:2" x14ac:dyDescent="0.25">
      <c r="A15" s="14" t="s">
        <v>91</v>
      </c>
      <c r="B15" s="14">
        <v>95</v>
      </c>
    </row>
    <row r="16" spans="1:2" x14ac:dyDescent="0.25">
      <c r="A16" s="13" t="s">
        <v>92</v>
      </c>
      <c r="B16" s="13">
        <v>92</v>
      </c>
    </row>
    <row r="17" spans="1:2" x14ac:dyDescent="0.25">
      <c r="A17" s="14" t="s">
        <v>93</v>
      </c>
      <c r="B17" s="14">
        <v>89</v>
      </c>
    </row>
    <row r="18" spans="1:2" x14ac:dyDescent="0.25">
      <c r="A18" s="13" t="s">
        <v>94</v>
      </c>
      <c r="B18" s="13">
        <v>87</v>
      </c>
    </row>
    <row r="19" spans="1:2" x14ac:dyDescent="0.25">
      <c r="A19" s="14" t="s">
        <v>95</v>
      </c>
      <c r="B19" s="14">
        <v>87</v>
      </c>
    </row>
    <row r="20" spans="1:2" x14ac:dyDescent="0.25">
      <c r="A20" s="13" t="s">
        <v>96</v>
      </c>
      <c r="B20" s="13">
        <v>95</v>
      </c>
    </row>
    <row r="21" spans="1:2" x14ac:dyDescent="0.25">
      <c r="A21" s="14" t="s">
        <v>97</v>
      </c>
      <c r="B21" s="14">
        <v>92</v>
      </c>
    </row>
    <row r="22" spans="1:2" x14ac:dyDescent="0.25">
      <c r="A22" s="13" t="s">
        <v>98</v>
      </c>
      <c r="B22" s="13">
        <v>85</v>
      </c>
    </row>
    <row r="23" spans="1:2" x14ac:dyDescent="0.25">
      <c r="A23" s="14" t="s">
        <v>99</v>
      </c>
      <c r="B23" s="14">
        <v>98</v>
      </c>
    </row>
  </sheetData>
  <hyperlinks>
    <hyperlink ref="A1" location="Name!A1" display="Name"/>
  </hyperlink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19" sqref="D19"/>
    </sheetView>
  </sheetViews>
  <sheetFormatPr defaultRowHeight="15" x14ac:dyDescent="0.25"/>
  <cols>
    <col min="1" max="1" width="13.140625" customWidth="1"/>
    <col min="2" max="2" width="19.7109375" bestFit="1" customWidth="1"/>
    <col min="4" max="4" width="66.140625" bestFit="1" customWidth="1"/>
  </cols>
  <sheetData>
    <row r="3" spans="1:4" x14ac:dyDescent="0.25">
      <c r="A3" s="24" t="s">
        <v>132</v>
      </c>
      <c r="B3" t="s">
        <v>136</v>
      </c>
    </row>
    <row r="4" spans="1:4" x14ac:dyDescent="0.25">
      <c r="A4" s="25" t="s">
        <v>79</v>
      </c>
      <c r="B4" s="26">
        <v>90.833333333333329</v>
      </c>
      <c r="D4" t="s">
        <v>137</v>
      </c>
    </row>
    <row r="5" spans="1:4" x14ac:dyDescent="0.25">
      <c r="A5" s="25" t="s">
        <v>74</v>
      </c>
      <c r="B5" s="26">
        <v>89.5</v>
      </c>
    </row>
    <row r="6" spans="1:4" x14ac:dyDescent="0.25">
      <c r="A6" s="25" t="s">
        <v>133</v>
      </c>
      <c r="B6" s="26">
        <v>90.227272727272734</v>
      </c>
    </row>
    <row r="9" spans="1:4" x14ac:dyDescent="0.25">
      <c r="A9" s="25" t="s">
        <v>135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8" sqref="O1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and Numbers</vt:lpstr>
      <vt:lpstr>SchoolAnalysis</vt:lpstr>
      <vt:lpstr>VLOOKUP</vt:lpstr>
      <vt:lpstr>Dropdown</vt:lpstr>
      <vt:lpstr>Name</vt:lpstr>
      <vt:lpstr>Email</vt:lpstr>
      <vt:lpstr>Charts</vt:lpstr>
      <vt:lpstr>gender calculation</vt:lpstr>
      <vt:lpstr>house</vt:lpstr>
      <vt:lpstr>Boys data</vt:lpstr>
      <vt:lpstr>housewisedata</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2023-08-21T01:45:22Z</dcterms:created>
  <dcterms:modified xsi:type="dcterms:W3CDTF">2023-08-24T15:17:33Z</dcterms:modified>
</cp:coreProperties>
</file>