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hish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E18" i="1"/>
  <c r="C21" i="1"/>
  <c r="C27" i="1"/>
  <c r="C24" i="1"/>
  <c r="C26" i="1"/>
  <c r="C23" i="1"/>
  <c r="C29" i="1"/>
  <c r="C22" i="1"/>
  <c r="C28" i="1"/>
  <c r="B23" i="1"/>
  <c r="B22" i="1"/>
  <c r="B29" i="1"/>
  <c r="B26" i="1"/>
  <c r="B21" i="1"/>
  <c r="B27" i="1"/>
  <c r="B24" i="1"/>
  <c r="B28" i="1"/>
</calcChain>
</file>

<file path=xl/sharedStrings.xml><?xml version="1.0" encoding="utf-8"?>
<sst xmlns="http://schemas.openxmlformats.org/spreadsheetml/2006/main" count="28" uniqueCount="28">
  <si>
    <t>IntRate</t>
  </si>
  <si>
    <t>Spot</t>
  </si>
  <si>
    <t>DivYield</t>
  </si>
  <si>
    <t>TimeToExp</t>
  </si>
  <si>
    <t>Strike</t>
  </si>
  <si>
    <t>Type</t>
  </si>
  <si>
    <t>Vol</t>
  </si>
  <si>
    <t>Barrier</t>
  </si>
  <si>
    <t>BarrierType</t>
  </si>
  <si>
    <t>uo</t>
  </si>
  <si>
    <t>ui</t>
  </si>
  <si>
    <t>Option Fixed Properties</t>
  </si>
  <si>
    <t>Market</t>
  </si>
  <si>
    <t>Option Types</t>
  </si>
  <si>
    <t>di</t>
  </si>
  <si>
    <t>do</t>
  </si>
  <si>
    <t>Call Price</t>
  </si>
  <si>
    <t>Put Price</t>
  </si>
  <si>
    <t>CUI</t>
  </si>
  <si>
    <t>CUO</t>
  </si>
  <si>
    <t>CDI</t>
  </si>
  <si>
    <t>CDO</t>
  </si>
  <si>
    <t>PUI</t>
  </si>
  <si>
    <t>PUO</t>
  </si>
  <si>
    <t>PDI</t>
  </si>
  <si>
    <t>PDO</t>
  </si>
  <si>
    <t>Barrier &gt; Strike</t>
  </si>
  <si>
    <t>Barrier &lt;= Strike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</si>
</sst>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2" applyNumberFormat="1" applyFont="1"/>
    <xf numFmtId="0" fontId="3" fillId="0" borderId="0" xfId="0" applyFont="1"/>
    <xf numFmtId="2" fontId="0" fillId="0" borderId="0" xfId="0" applyNumberFormat="1"/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9"/>
  <sheetViews>
    <sheetView tabSelected="1" topLeftCell="A8" workbookViewId="0">
      <selection activeCell="C24" sqref="C24"/>
    </sheetView>
  </sheetViews>
  <sheetFormatPr defaultRowHeight="15" x14ac:dyDescent="0.25"/>
  <cols>
    <col min="2" max="2" width="13.28515625" customWidth="1"/>
    <col min="3" max="3" width="12" bestFit="1" customWidth="1"/>
  </cols>
  <sheetData>
    <row r="2" spans="1:5" x14ac:dyDescent="0.25">
      <c r="A2" s="2" t="s">
        <v>13</v>
      </c>
    </row>
    <row r="3" spans="1:5" x14ac:dyDescent="0.25">
      <c r="A3" t="s">
        <v>5</v>
      </c>
      <c r="B3">
        <v>1</v>
      </c>
      <c r="C3">
        <v>-1</v>
      </c>
    </row>
    <row r="4" spans="1:5" x14ac:dyDescent="0.25">
      <c r="A4" t="s">
        <v>8</v>
      </c>
      <c r="B4" t="s">
        <v>10</v>
      </c>
      <c r="C4" t="s">
        <v>9</v>
      </c>
      <c r="D4" t="s">
        <v>14</v>
      </c>
      <c r="E4" t="s">
        <v>15</v>
      </c>
    </row>
    <row r="5" spans="1:5" x14ac:dyDescent="0.25">
      <c r="A5" t="s">
        <v>7</v>
      </c>
      <c r="B5">
        <v>50</v>
      </c>
      <c r="C5">
        <v>150</v>
      </c>
    </row>
    <row r="7" spans="1:5" x14ac:dyDescent="0.25">
      <c r="A7" s="2" t="s">
        <v>11</v>
      </c>
    </row>
    <row r="8" spans="1:5" x14ac:dyDescent="0.25">
      <c r="A8" t="s">
        <v>4</v>
      </c>
      <c r="B8">
        <v>100</v>
      </c>
    </row>
    <row r="9" spans="1:5" x14ac:dyDescent="0.25">
      <c r="A9" t="s">
        <v>3</v>
      </c>
      <c r="B9">
        <v>1</v>
      </c>
    </row>
    <row r="11" spans="1:5" x14ac:dyDescent="0.25">
      <c r="A11" s="2" t="s">
        <v>12</v>
      </c>
    </row>
    <row r="12" spans="1:5" x14ac:dyDescent="0.25">
      <c r="A12" t="s">
        <v>1</v>
      </c>
      <c r="B12">
        <v>100</v>
      </c>
    </row>
    <row r="13" spans="1:5" x14ac:dyDescent="0.25">
      <c r="A13" t="s">
        <v>0</v>
      </c>
      <c r="B13" s="1">
        <v>0.02</v>
      </c>
    </row>
    <row r="14" spans="1:5" x14ac:dyDescent="0.25">
      <c r="A14" t="s">
        <v>2</v>
      </c>
      <c r="B14" s="1">
        <v>0.04</v>
      </c>
    </row>
    <row r="15" spans="1:5" x14ac:dyDescent="0.25">
      <c r="A15" t="s">
        <v>6</v>
      </c>
      <c r="B15" s="1">
        <v>0.2</v>
      </c>
    </row>
    <row r="18" spans="1:5" x14ac:dyDescent="0.25">
      <c r="A18" t="s">
        <v>16</v>
      </c>
      <c r="B18">
        <f>_xll.ORF.EUROBS(B3,$B$12,$B$8,$B$9,$B$13,$B$14,$B$15)</f>
        <v>6.7985644961671596</v>
      </c>
      <c r="D18" t="s">
        <v>17</v>
      </c>
      <c r="E18">
        <f>_xll.ORF.EUROBS(C3,$B$12,$B$8,$B$9,$B$13,$B$14,$B$15)</f>
        <v>8.7394879116103823</v>
      </c>
    </row>
    <row r="20" spans="1:5" x14ac:dyDescent="0.25">
      <c r="B20" t="s">
        <v>27</v>
      </c>
      <c r="C20" t="s">
        <v>26</v>
      </c>
    </row>
    <row r="21" spans="1:5" x14ac:dyDescent="0.25">
      <c r="A21" t="s">
        <v>18</v>
      </c>
      <c r="B21">
        <f>_xll.ORF.BARRBS(B3,B4,$B$12,$B$8,$B$5,$B$9,$B$13,$B$14,$B$15)</f>
        <v>6.7985644961671596</v>
      </c>
      <c r="C21">
        <f>_xll.ORF.BARRBS(B3,B4,$B$12,$B$8,$C$5,$B$9,$B$13,$B$14,$B$15)</f>
        <v>1.3516824985038591</v>
      </c>
    </row>
    <row r="22" spans="1:5" x14ac:dyDescent="0.25">
      <c r="A22" t="s">
        <v>19</v>
      </c>
      <c r="B22">
        <f>_xll.ORF.BARRBS(B3,C4,$B$12,$B$8,$B$5,$B$9,$B$13,$B$14,$B$15)</f>
        <v>0</v>
      </c>
      <c r="C22">
        <f>_xll.ORF.BARRBS(B3,C4,$B$12,$B$8,$C$5,$B$9,$B$13,$B$14,$B$15)</f>
        <v>5.4468819976633007</v>
      </c>
    </row>
    <row r="23" spans="1:5" x14ac:dyDescent="0.25">
      <c r="A23" t="s">
        <v>20</v>
      </c>
      <c r="B23">
        <f>_xll.ORF.BARRBS(B3,D4,$B$12,$B$8,$B$5,$B$9,$B$13,$B$14,$B$15)</f>
        <v>5.4069414965318054E-12</v>
      </c>
      <c r="C23">
        <f>_xll.ORF.BARRBS(B3,D4,$B$12,$B$8,$C$5,$B$9,$B$13,$B$14,$B$15)</f>
        <v>57.961552852376222</v>
      </c>
    </row>
    <row r="24" spans="1:5" x14ac:dyDescent="0.25">
      <c r="A24" t="s">
        <v>21</v>
      </c>
      <c r="B24">
        <f>_xll.ORF.BARRBS(B3,E4,$B$12,$B$8,$B$5,$B$9,$B$13,$B$14,$B$15)</f>
        <v>6.7985644961617524</v>
      </c>
      <c r="C24">
        <f>_xll.ORF.BARRBS(B3,E4,$B$12,$B$8,$C$5,$B$9,$B$13,$B$14,$B$15)</f>
        <v>-51.162988356209063</v>
      </c>
    </row>
    <row r="26" spans="1:5" x14ac:dyDescent="0.25">
      <c r="A26" t="s">
        <v>22</v>
      </c>
      <c r="B26">
        <f>_xll.ORF.BARRBS(C3,B4,$B$12,$B$8,$B$5,$B$9,$B$13,$B$14,$B$15)</f>
        <v>304.68896016292786</v>
      </c>
      <c r="C26">
        <f>_xll.ORF.BARRBS(C3,B4,$B$12,$B$8,$C$5,$B$9,$B$13,$B$14,$B$15)</f>
        <v>1.1241978084951905E-4</v>
      </c>
    </row>
    <row r="27" spans="1:5" x14ac:dyDescent="0.25">
      <c r="A27" t="s">
        <v>23</v>
      </c>
      <c r="B27" s="3">
        <f>_xll.ORF.BARRBS(C3,C4,$B$12,$B$8,$B$5,$B$9,$B$13,$B$14,$B$15)</f>
        <v>-295.94947225131745</v>
      </c>
      <c r="C27">
        <f>_xll.ORF.BARRBS(C3,C4,$B$12,$B$8,$C$5,$B$9,$B$13,$B$14,$B$15)</f>
        <v>8.7393754918295325</v>
      </c>
    </row>
    <row r="28" spans="1:5" x14ac:dyDescent="0.25">
      <c r="A28" t="s">
        <v>24</v>
      </c>
      <c r="B28">
        <f>_xll.ORF.BARRBS(C3,D4,$B$12,$B$8,$B$5,$B$9,$B$13,$B$14,$B$15)</f>
        <v>5.1053156157696941E-2</v>
      </c>
      <c r="C28">
        <f>_xll.ORF.BARRBS(C3,D4,$B$12,$B$8,$C$5,$B$9,$B$13,$B$14,$B$15)</f>
        <v>8.7394879116103823</v>
      </c>
    </row>
    <row r="29" spans="1:5" x14ac:dyDescent="0.25">
      <c r="A29" t="s">
        <v>25</v>
      </c>
      <c r="B29">
        <f>_xll.ORF.BARRBS(C3,E4,$B$12,$B$8,$B$5,$B$9,$B$13,$B$14,$B$15)</f>
        <v>8.6884347554526862</v>
      </c>
      <c r="C29">
        <f>_xll.ORF.BARRBS(C3,E4,$B$12,$B$8,$C$5,$B$9,$B$13,$B$14,$B$15)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Utsav Popat</dc:creator>
  <cp:lastModifiedBy>Utsav Popat</cp:lastModifiedBy>
  <dcterms:created xsi:type="dcterms:W3CDTF">2018-12-25T00:56:05Z</dcterms:created>
  <dcterms:modified xsi:type="dcterms:W3CDTF">2018-12-27T03:45:28Z</dcterms:modified>
</cp:coreProperties>
</file>