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10s\Desktop\Wilson_code\28Case\"/>
    </mc:Choice>
  </mc:AlternateContent>
  <xr:revisionPtr revIDLastSave="0" documentId="13_ncr:1_{04B1746E-975B-490B-A1BC-C4F34020909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T_mean (n-1)" sheetId="5" r:id="rId1"/>
    <sheet name="OT_mean (n)" sheetId="3" r:id="rId2"/>
    <sheet name="Energy" sheetId="4" r:id="rId3"/>
    <sheet name="Meltpool DOE" sheetId="1" r:id="rId4"/>
    <sheet name="DO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0" i="1"/>
  <c r="L19" i="1"/>
  <c r="L18" i="1"/>
  <c r="L11" i="1"/>
  <c r="L10" i="1"/>
  <c r="L9" i="1"/>
  <c r="L26" i="1"/>
  <c r="L25" i="1"/>
  <c r="L24" i="1"/>
  <c r="L17" i="1"/>
  <c r="L16" i="1"/>
  <c r="L15" i="1"/>
  <c r="L8" i="1"/>
  <c r="L7" i="1"/>
  <c r="L6" i="1"/>
  <c r="L23" i="1"/>
  <c r="L22" i="1"/>
  <c r="L21" i="1"/>
  <c r="L14" i="1"/>
  <c r="L13" i="1"/>
  <c r="L12" i="1"/>
  <c r="L5" i="1"/>
  <c r="L4" i="1"/>
  <c r="L3" i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<sst xmlns="http://schemas.openxmlformats.org/spreadsheetml/2006/main" count="138" uniqueCount="71">
  <si>
    <t>W_ave</t>
  </si>
  <si>
    <t>W_var</t>
  </si>
  <si>
    <t>W_std</t>
  </si>
  <si>
    <t>D_ave</t>
  </si>
  <si>
    <t>D_var</t>
  </si>
  <si>
    <t>D_std</t>
  </si>
  <si>
    <t>Deg</t>
  </si>
  <si>
    <t>No.</t>
  </si>
  <si>
    <t>N_1</t>
  </si>
  <si>
    <t>N_9</t>
  </si>
  <si>
    <t>45Deg_4</t>
  </si>
  <si>
    <t>30Deg_7</t>
  </si>
  <si>
    <t>N_2</t>
  </si>
  <si>
    <t>30Deg_8</t>
  </si>
  <si>
    <t>N_3</t>
  </si>
  <si>
    <t>45Deg_6</t>
  </si>
  <si>
    <t>30Deg_1</t>
  </si>
  <si>
    <t>30Deg_9</t>
  </si>
  <si>
    <t>N_4</t>
  </si>
  <si>
    <t>45Deg_7</t>
  </si>
  <si>
    <t>30Deg_2</t>
  </si>
  <si>
    <t>N_6</t>
  </si>
  <si>
    <t>45Deg_9</t>
  </si>
  <si>
    <t>45Deg_1</t>
  </si>
  <si>
    <t>30Deg_4</t>
  </si>
  <si>
    <t>N_7</t>
  </si>
  <si>
    <t>45Deg_2</t>
  </si>
  <si>
    <t>30Deg_5</t>
  </si>
  <si>
    <t>N_5</t>
  </si>
  <si>
    <t>45Deg_8</t>
  </si>
  <si>
    <t>30Deg_3</t>
  </si>
  <si>
    <t>N_8</t>
  </si>
  <si>
    <t>45Deg_3</t>
  </si>
  <si>
    <t>30Deg_6</t>
  </si>
  <si>
    <t>45Deg_5</t>
  </si>
  <si>
    <t>Laser Power (W)</t>
  </si>
  <si>
    <t>Scanning Speed (mm/s)</t>
  </si>
  <si>
    <t>Hatch Space (mm)</t>
  </si>
  <si>
    <t>Energy (J)
E=p/(v*h*t)</t>
  </si>
  <si>
    <t>OT_Mean</t>
  </si>
  <si>
    <t>OT_Variance</t>
  </si>
  <si>
    <t>n</t>
  </si>
  <si>
    <t>n-1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</si>
  <si>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</si>
  <si>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</si>
  <si>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</si>
  <si>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</si>
  <si>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</si>
  <si>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</si>
  <si>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</si>
  <si>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</si>
  <si>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</si>
  <si>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</si>
  <si>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</si>
  <si>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</si>
  <si>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</si>
  <si>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</si>
  <si>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</si>
  <si>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</si>
  <si>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</si>
  <si>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</si>
  <si>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</si>
  <si>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</si>
  <si>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</si>
  <si>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</si>
  <si>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</si>
  <si>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</si>
  <si>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</si>
  <si>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</si>
  <si>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103.069210555682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</si>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</sst>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b/>
      <sz val="11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2" borderId="1" xfId="1" applyFont="1" applyBorder="1"/>
    <xf numFmtId="0" fontId="2" fillId="2" borderId="1" xfId="1" applyFont="1" applyBorder="1" applyAlignment="1">
      <alignment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2" fillId="2" borderId="1" xfId="1" applyFon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3849.04577300326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'Meltpool DOE'!$O$4:$O$29</c:f>
              <c:numCache>
                <c:formatCode>General</c:formatCode>
                <c:ptCount val="26"/>
                <c:pt idx="0">
                  <c:v>3732.4620998116702</c:v>
                </c:pt>
                <c:pt idx="1">
                  <c:v>3718.5230622919598</c:v>
                </c:pt>
                <c:pt idx="2">
                  <c:v>5355.9430350553503</c:v>
                </c:pt>
                <c:pt idx="3">
                  <c:v>3770.6791431261699</c:v>
                </c:pt>
                <c:pt idx="4">
                  <c:v>3947.5534950071301</c:v>
                </c:pt>
                <c:pt idx="5">
                  <c:v>3933.3429849340801</c:v>
                </c:pt>
                <c:pt idx="6">
                  <c:v>4097.8775558725602</c:v>
                </c:pt>
                <c:pt idx="7">
                  <c:v>3974.9911256422201</c:v>
                </c:pt>
                <c:pt idx="8">
                  <c:v>3935.1589435774299</c:v>
                </c:pt>
                <c:pt idx="9">
                  <c:v>3651.0303596450199</c:v>
                </c:pt>
                <c:pt idx="10">
                  <c:v>3661.1503422232699</c:v>
                </c:pt>
                <c:pt idx="11">
                  <c:v>3741.9517356157799</c:v>
                </c:pt>
                <c:pt idx="12">
                  <c:v>4095.06795889771</c:v>
                </c:pt>
                <c:pt idx="13">
                  <c:v>4206.8152071562999</c:v>
                </c:pt>
                <c:pt idx="14">
                  <c:v>3988.1144677838001</c:v>
                </c:pt>
                <c:pt idx="15">
                  <c:v>4041.65430337612</c:v>
                </c:pt>
                <c:pt idx="16">
                  <c:v>3673.4613935969801</c:v>
                </c:pt>
                <c:pt idx="17">
                  <c:v>3746.7837459131201</c:v>
                </c:pt>
                <c:pt idx="18">
                  <c:v>3805.8832321345099</c:v>
                </c:pt>
                <c:pt idx="19">
                  <c:v>3801.8245363766</c:v>
                </c:pt>
                <c:pt idx="20">
                  <c:v>3849.0457730032599</c:v>
                </c:pt>
                <c:pt idx="21">
                  <c:v>3648.9559108527101</c:v>
                </c:pt>
                <c:pt idx="22">
                  <c:v>3796.9409133709901</c:v>
                </c:pt>
                <c:pt idx="23">
                  <c:v>4000.1805555555502</c:v>
                </c:pt>
                <c:pt idx="24">
                  <c:v>3817.0384706159998</c:v>
                </c:pt>
                <c:pt idx="25">
                  <c:v>3677.05183071802</c:v>
                </c:pt>
              </c:numCache>
            </c:numRef>
          </c:xVal>
          <c:yVal>
            <c:numRef>
              <c:f>'OT_mean (n-1)'!$C$25:$C$50</c:f>
              <c:numCache>
                <c:formatCode>General</c:formatCode>
                <c:ptCount val="26"/>
                <c:pt idx="0">
                  <c:v>28.337907779493989</c:v>
                </c:pt>
                <c:pt idx="1">
                  <c:v>-27.328593623860343</c:v>
                </c:pt>
                <c:pt idx="2">
                  <c:v>25.473861691963506</c:v>
                </c:pt>
                <c:pt idx="3">
                  <c:v>-6.9501418170549272</c:v>
                </c:pt>
                <c:pt idx="4">
                  <c:v>-27.61208594949629</c:v>
                </c:pt>
                <c:pt idx="5">
                  <c:v>14.139926090793139</c:v>
                </c:pt>
                <c:pt idx="6">
                  <c:v>-7.370471807018049</c:v>
                </c:pt>
                <c:pt idx="7">
                  <c:v>-2.3399716018116976</c:v>
                </c:pt>
                <c:pt idx="8">
                  <c:v>-28.508898965269267</c:v>
                </c:pt>
                <c:pt idx="9">
                  <c:v>11.023010078908229</c:v>
                </c:pt>
                <c:pt idx="10">
                  <c:v>-5.2896700953829878</c:v>
                </c:pt>
                <c:pt idx="11">
                  <c:v>-18.668326038407656</c:v>
                </c:pt>
                <c:pt idx="12">
                  <c:v>46.928870579286269</c:v>
                </c:pt>
                <c:pt idx="13">
                  <c:v>-14.707055300837666</c:v>
                </c:pt>
                <c:pt idx="14">
                  <c:v>-16.711346007901895</c:v>
                </c:pt>
                <c:pt idx="15">
                  <c:v>-15.110472418064219</c:v>
                </c:pt>
                <c:pt idx="16">
                  <c:v>-5.7862346475221784</c:v>
                </c:pt>
                <c:pt idx="17">
                  <c:v>12.789243219613482</c:v>
                </c:pt>
                <c:pt idx="18">
                  <c:v>11.934761465991002</c:v>
                </c:pt>
                <c:pt idx="19">
                  <c:v>-16.342921723079087</c:v>
                </c:pt>
                <c:pt idx="20">
                  <c:v>24.790368235967676</c:v>
                </c:pt>
                <c:pt idx="21">
                  <c:v>21.142632783720913</c:v>
                </c:pt>
                <c:pt idx="22">
                  <c:v>-13.934727188266635</c:v>
                </c:pt>
                <c:pt idx="23">
                  <c:v>-7.5199402916991573</c:v>
                </c:pt>
                <c:pt idx="24">
                  <c:v>4.8649625811151509E-2</c:v>
                </c:pt>
                <c:pt idx="25">
                  <c:v>17.571625924123097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D-472A-8F63-EFCFAE9A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51368"/>
        <c:axId val="750951696"/>
      </c:scatterChart>
      <c:valAx>
        <c:axId val="75095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3849.04577300326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951696"/>
        <c:crosses val="autoZero"/>
        <c:crossBetween val="midCat"/>
      </c:valAx>
      <c:valAx>
        <c:axId val="75095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951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3849.04577300326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'Meltpool DOE'!$O$4:$O$29</c:f>
              <c:numCache>
                <c:formatCode>General</c:formatCode>
                <c:ptCount val="26"/>
                <c:pt idx="0">
                  <c:v>3732.4620998116702</c:v>
                </c:pt>
                <c:pt idx="1">
                  <c:v>3718.5230622919598</c:v>
                </c:pt>
                <c:pt idx="2">
                  <c:v>5355.9430350553503</c:v>
                </c:pt>
                <c:pt idx="3">
                  <c:v>3770.6791431261699</c:v>
                </c:pt>
                <c:pt idx="4">
                  <c:v>3947.5534950071301</c:v>
                </c:pt>
                <c:pt idx="5">
                  <c:v>3933.3429849340801</c:v>
                </c:pt>
                <c:pt idx="6">
                  <c:v>4097.8775558725602</c:v>
                </c:pt>
                <c:pt idx="7">
                  <c:v>3974.9911256422201</c:v>
                </c:pt>
                <c:pt idx="8">
                  <c:v>3935.1589435774299</c:v>
                </c:pt>
                <c:pt idx="9">
                  <c:v>3651.0303596450199</c:v>
                </c:pt>
                <c:pt idx="10">
                  <c:v>3661.1503422232699</c:v>
                </c:pt>
                <c:pt idx="11">
                  <c:v>3741.9517356157799</c:v>
                </c:pt>
                <c:pt idx="12">
                  <c:v>4095.06795889771</c:v>
                </c:pt>
                <c:pt idx="13">
                  <c:v>4206.8152071562999</c:v>
                </c:pt>
                <c:pt idx="14">
                  <c:v>3988.1144677838001</c:v>
                </c:pt>
                <c:pt idx="15">
                  <c:v>4041.65430337612</c:v>
                </c:pt>
                <c:pt idx="16">
                  <c:v>3673.4613935969801</c:v>
                </c:pt>
                <c:pt idx="17">
                  <c:v>3746.7837459131201</c:v>
                </c:pt>
                <c:pt idx="18">
                  <c:v>3805.8832321345099</c:v>
                </c:pt>
                <c:pt idx="19">
                  <c:v>3801.8245363766</c:v>
                </c:pt>
                <c:pt idx="20">
                  <c:v>3849.0457730032599</c:v>
                </c:pt>
                <c:pt idx="21">
                  <c:v>3648.9559108527101</c:v>
                </c:pt>
                <c:pt idx="22">
                  <c:v>3796.9409133709901</c:v>
                </c:pt>
                <c:pt idx="23">
                  <c:v>4000.1805555555502</c:v>
                </c:pt>
                <c:pt idx="24">
                  <c:v>3817.0384706159998</c:v>
                </c:pt>
                <c:pt idx="25">
                  <c:v>3677.05183071802</c:v>
                </c:pt>
              </c:numCache>
            </c:numRef>
          </c:xVal>
          <c:yVal>
            <c:numRef>
              <c:f>'Meltpool DOE'!$C$4:$C$29</c:f>
              <c:numCache>
                <c:formatCode>General</c:formatCode>
                <c:ptCount val="26"/>
                <c:pt idx="0">
                  <c:v>139.95065881189001</c:v>
                </c:pt>
                <c:pt idx="1">
                  <c:v>147.53357979921699</c:v>
                </c:pt>
                <c:pt idx="2">
                  <c:v>153.78341902536101</c:v>
                </c:pt>
                <c:pt idx="3">
                  <c:v>148.044875257482</c:v>
                </c:pt>
                <c:pt idx="4">
                  <c:v>141.44626199715401</c:v>
                </c:pt>
                <c:pt idx="5">
                  <c:v>155.31871002554701</c:v>
                </c:pt>
                <c:pt idx="6">
                  <c:v>177.67882262006501</c:v>
                </c:pt>
                <c:pt idx="7">
                  <c:v>149.07750857252799</c:v>
                </c:pt>
                <c:pt idx="8">
                  <c:v>110.31105612873201</c:v>
                </c:pt>
                <c:pt idx="9">
                  <c:v>132.448360086767</c:v>
                </c:pt>
                <c:pt idx="10">
                  <c:v>105.634954261945</c:v>
                </c:pt>
                <c:pt idx="11">
                  <c:v>133.61943107325399</c:v>
                </c:pt>
                <c:pt idx="12">
                  <c:v>116.75086274429</c:v>
                </c:pt>
                <c:pt idx="13">
                  <c:v>130.905518754301</c:v>
                </c:pt>
                <c:pt idx="14">
                  <c:v>120.865032853016</c:v>
                </c:pt>
                <c:pt idx="15">
                  <c:v>124.172322464315</c:v>
                </c:pt>
                <c:pt idx="16">
                  <c:v>121.076097260404</c:v>
                </c:pt>
                <c:pt idx="17">
                  <c:v>106.364190723625</c:v>
                </c:pt>
                <c:pt idx="18">
                  <c:v>96.4488745978786</c:v>
                </c:pt>
                <c:pt idx="19">
                  <c:v>95.459085180881701</c:v>
                </c:pt>
                <c:pt idx="20">
                  <c:v>103.06921055568201</c:v>
                </c:pt>
                <c:pt idx="21">
                  <c:v>101.79775121226901</c:v>
                </c:pt>
                <c:pt idx="22">
                  <c:v>116.33617006073101</c:v>
                </c:pt>
                <c:pt idx="23">
                  <c:v>101.183320376707</c:v>
                </c:pt>
                <c:pt idx="24">
                  <c:v>109.609448896682</c:v>
                </c:pt>
                <c:pt idx="25">
                  <c:v>114.15955537312099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0-47FD-AB9C-95281BA658BC}"/>
            </c:ext>
          </c:extLst>
        </c:ser>
        <c:ser>
          <c:idx val="1"/>
          <c:order val="1"/>
          <c:tx>
            <c:v>Predicted 103.069210555682</c:v>
          </c:tx>
          <c:spPr>
            <a:ln w="19050">
              <a:noFill/>
            </a:ln>
          </c:spPr>
          <c:xVal>
            <c:numRef>
              <c:f>'Meltpool DOE'!$O$4:$O$29</c:f>
              <c:numCache>
                <c:formatCode>General</c:formatCode>
                <c:ptCount val="26"/>
                <c:pt idx="0">
                  <c:v>3732.4620998116702</c:v>
                </c:pt>
                <c:pt idx="1">
                  <c:v>3718.5230622919598</c:v>
                </c:pt>
                <c:pt idx="2">
                  <c:v>5355.9430350553503</c:v>
                </c:pt>
                <c:pt idx="3">
                  <c:v>3770.6791431261699</c:v>
                </c:pt>
                <c:pt idx="4">
                  <c:v>3947.5534950071301</c:v>
                </c:pt>
                <c:pt idx="5">
                  <c:v>3933.3429849340801</c:v>
                </c:pt>
                <c:pt idx="6">
                  <c:v>4097.8775558725602</c:v>
                </c:pt>
                <c:pt idx="7">
                  <c:v>3974.9911256422201</c:v>
                </c:pt>
                <c:pt idx="8">
                  <c:v>3935.1589435774299</c:v>
                </c:pt>
                <c:pt idx="9">
                  <c:v>3651.0303596450199</c:v>
                </c:pt>
                <c:pt idx="10">
                  <c:v>3661.1503422232699</c:v>
                </c:pt>
                <c:pt idx="11">
                  <c:v>3741.9517356157799</c:v>
                </c:pt>
                <c:pt idx="12">
                  <c:v>4095.06795889771</c:v>
                </c:pt>
                <c:pt idx="13">
                  <c:v>4206.8152071562999</c:v>
                </c:pt>
                <c:pt idx="14">
                  <c:v>3988.1144677838001</c:v>
                </c:pt>
                <c:pt idx="15">
                  <c:v>4041.65430337612</c:v>
                </c:pt>
                <c:pt idx="16">
                  <c:v>3673.4613935969801</c:v>
                </c:pt>
                <c:pt idx="17">
                  <c:v>3746.7837459131201</c:v>
                </c:pt>
                <c:pt idx="18">
                  <c:v>3805.8832321345099</c:v>
                </c:pt>
                <c:pt idx="19">
                  <c:v>3801.8245363766</c:v>
                </c:pt>
                <c:pt idx="20">
                  <c:v>3849.0457730032599</c:v>
                </c:pt>
                <c:pt idx="21">
                  <c:v>3648.9559108527101</c:v>
                </c:pt>
                <c:pt idx="22">
                  <c:v>3796.9409133709901</c:v>
                </c:pt>
                <c:pt idx="23">
                  <c:v>4000.1805555555502</c:v>
                </c:pt>
                <c:pt idx="24">
                  <c:v>3817.0384706159998</c:v>
                </c:pt>
                <c:pt idx="25">
                  <c:v>3677.05183071802</c:v>
                </c:pt>
              </c:numCache>
            </c:numRef>
          </c:xVal>
          <c:yVal>
            <c:numRef>
              <c:f>'OT_mean (n-1)'!$B$25:$B$50</c:f>
              <c:numCache>
                <c:formatCode>General</c:formatCode>
                <c:ptCount val="26"/>
                <c:pt idx="0">
                  <c:v>126.98080224605302</c:v>
                </c:pt>
                <c:pt idx="1">
                  <c:v>128.51191400056734</c:v>
                </c:pt>
                <c:pt idx="2">
                  <c:v>122.05971810725349</c:v>
                </c:pt>
                <c:pt idx="3">
                  <c:v>121.10969719017592</c:v>
                </c:pt>
                <c:pt idx="4">
                  <c:v>124.06096054737489</c:v>
                </c:pt>
                <c:pt idx="5">
                  <c:v>127.30633590636087</c:v>
                </c:pt>
                <c:pt idx="6">
                  <c:v>128.23550466003405</c:v>
                </c:pt>
                <c:pt idx="7">
                  <c:v>133.2454903561127</c:v>
                </c:pt>
                <c:pt idx="8">
                  <c:v>123.96798414615097</c:v>
                </c:pt>
                <c:pt idx="9">
                  <c:v>122.59642099434576</c:v>
                </c:pt>
                <c:pt idx="10">
                  <c:v>129.46199255969799</c:v>
                </c:pt>
                <c:pt idx="11">
                  <c:v>120.46607725067666</c:v>
                </c:pt>
                <c:pt idx="12">
                  <c:v>130.74995204077874</c:v>
                </c:pt>
                <c:pt idx="13">
                  <c:v>124.31650419751966</c:v>
                </c:pt>
                <c:pt idx="14">
                  <c:v>127.0224021366339</c:v>
                </c:pt>
                <c:pt idx="15">
                  <c:v>120.74542668000922</c:v>
                </c:pt>
                <c:pt idx="16">
                  <c:v>159.56965367288319</c:v>
                </c:pt>
                <c:pt idx="17">
                  <c:v>125.95022990227652</c:v>
                </c:pt>
                <c:pt idx="18">
                  <c:v>120.51359862077599</c:v>
                </c:pt>
                <c:pt idx="19">
                  <c:v>122.70711244670409</c:v>
                </c:pt>
                <c:pt idx="20">
                  <c:v>123.25450702151433</c:v>
                </c:pt>
                <c:pt idx="21">
                  <c:v>127.93487578880708</c:v>
                </c:pt>
                <c:pt idx="22">
                  <c:v>130.68558993255664</c:v>
                </c:pt>
                <c:pt idx="23">
                  <c:v>123.85611035243016</c:v>
                </c:pt>
                <c:pt idx="24">
                  <c:v>121.02744763459285</c:v>
                </c:pt>
                <c:pt idx="25">
                  <c:v>122.37903288776691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0-47FD-AB9C-95281BA6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36800"/>
        <c:axId val="787437128"/>
      </c:scatterChart>
      <c:valAx>
        <c:axId val="7874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3849.04577300326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437128"/>
        <c:crosses val="autoZero"/>
        <c:crossBetween val="midCat"/>
      </c:valAx>
      <c:valAx>
        <c:axId val="787437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103.069210555682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436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'Meltpool DOE'!$C$2</c:f>
              <c:strCache>
                <c:ptCount val="1"/>
                <c:pt idx="0">
                  <c:v>W_ave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'Meltpool DOE'!$O$3:$O$29</c:f>
              <c:numCache>
                <c:formatCode>General</c:formatCode>
                <c:ptCount val="27"/>
                <c:pt idx="0">
                  <c:v>3888.3554446029402</c:v>
                </c:pt>
                <c:pt idx="1">
                  <c:v>3732.4620998116702</c:v>
                </c:pt>
                <c:pt idx="2">
                  <c:v>3718.5230622919598</c:v>
                </c:pt>
                <c:pt idx="3">
                  <c:v>5355.9430350553503</c:v>
                </c:pt>
                <c:pt idx="4">
                  <c:v>3770.6791431261699</c:v>
                </c:pt>
                <c:pt idx="5">
                  <c:v>3947.5534950071301</c:v>
                </c:pt>
                <c:pt idx="6">
                  <c:v>3933.3429849340801</c:v>
                </c:pt>
                <c:pt idx="7">
                  <c:v>4097.8775558725602</c:v>
                </c:pt>
                <c:pt idx="8">
                  <c:v>3974.9911256422201</c:v>
                </c:pt>
                <c:pt idx="9">
                  <c:v>3935.1589435774299</c:v>
                </c:pt>
                <c:pt idx="10">
                  <c:v>3651.0303596450199</c:v>
                </c:pt>
                <c:pt idx="11">
                  <c:v>3661.1503422232699</c:v>
                </c:pt>
                <c:pt idx="12">
                  <c:v>3741.9517356157799</c:v>
                </c:pt>
                <c:pt idx="13">
                  <c:v>4095.06795889771</c:v>
                </c:pt>
                <c:pt idx="14">
                  <c:v>4206.8152071562999</c:v>
                </c:pt>
                <c:pt idx="15">
                  <c:v>3988.1144677838001</c:v>
                </c:pt>
                <c:pt idx="16">
                  <c:v>4041.65430337612</c:v>
                </c:pt>
                <c:pt idx="17">
                  <c:v>3673.4613935969801</c:v>
                </c:pt>
                <c:pt idx="18">
                  <c:v>3746.7837459131201</c:v>
                </c:pt>
                <c:pt idx="19">
                  <c:v>3805.8832321345099</c:v>
                </c:pt>
                <c:pt idx="20">
                  <c:v>3801.8245363766</c:v>
                </c:pt>
                <c:pt idx="21">
                  <c:v>3849.0457730032599</c:v>
                </c:pt>
                <c:pt idx="22">
                  <c:v>3648.9559108527101</c:v>
                </c:pt>
                <c:pt idx="23">
                  <c:v>3796.9409133709901</c:v>
                </c:pt>
                <c:pt idx="24">
                  <c:v>4000.1805555555502</c:v>
                </c:pt>
                <c:pt idx="25">
                  <c:v>3817.0384706159998</c:v>
                </c:pt>
                <c:pt idx="26">
                  <c:v>3677.05183071802</c:v>
                </c:pt>
              </c:numCache>
            </c:numRef>
          </c:xVal>
          <c:yVal>
            <c:numRef>
              <c:f>'Meltpool DOE'!$C$3:$C$29</c:f>
              <c:numCache>
                <c:formatCode>General</c:formatCode>
                <c:ptCount val="27"/>
                <c:pt idx="0">
                  <c:v>138.73947312189</c:v>
                </c:pt>
                <c:pt idx="1">
                  <c:v>139.95065881189001</c:v>
                </c:pt>
                <c:pt idx="2">
                  <c:v>147.53357979921699</c:v>
                </c:pt>
                <c:pt idx="3">
                  <c:v>153.78341902536101</c:v>
                </c:pt>
                <c:pt idx="4">
                  <c:v>148.044875257482</c:v>
                </c:pt>
                <c:pt idx="5">
                  <c:v>141.44626199715401</c:v>
                </c:pt>
                <c:pt idx="6">
                  <c:v>155.31871002554701</c:v>
                </c:pt>
                <c:pt idx="7">
                  <c:v>177.67882262006501</c:v>
                </c:pt>
                <c:pt idx="8">
                  <c:v>149.07750857252799</c:v>
                </c:pt>
                <c:pt idx="9">
                  <c:v>110.31105612873201</c:v>
                </c:pt>
                <c:pt idx="10">
                  <c:v>132.448360086767</c:v>
                </c:pt>
                <c:pt idx="11">
                  <c:v>105.634954261945</c:v>
                </c:pt>
                <c:pt idx="12">
                  <c:v>133.61943107325399</c:v>
                </c:pt>
                <c:pt idx="13">
                  <c:v>116.75086274429</c:v>
                </c:pt>
                <c:pt idx="14">
                  <c:v>130.905518754301</c:v>
                </c:pt>
                <c:pt idx="15">
                  <c:v>120.865032853016</c:v>
                </c:pt>
                <c:pt idx="16">
                  <c:v>124.172322464315</c:v>
                </c:pt>
                <c:pt idx="17">
                  <c:v>121.076097260404</c:v>
                </c:pt>
                <c:pt idx="18">
                  <c:v>106.364190723625</c:v>
                </c:pt>
                <c:pt idx="19">
                  <c:v>96.4488745978786</c:v>
                </c:pt>
                <c:pt idx="20">
                  <c:v>95.459085180881701</c:v>
                </c:pt>
                <c:pt idx="21">
                  <c:v>103.06921055568201</c:v>
                </c:pt>
                <c:pt idx="22">
                  <c:v>101.79775121226901</c:v>
                </c:pt>
                <c:pt idx="23">
                  <c:v>116.33617006073101</c:v>
                </c:pt>
                <c:pt idx="24">
                  <c:v>101.183320376707</c:v>
                </c:pt>
                <c:pt idx="25">
                  <c:v>109.609448896682</c:v>
                </c:pt>
                <c:pt idx="26">
                  <c:v>114.15955537312099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E-4358-9B16-99BAF138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01000"/>
        <c:axId val="789301656"/>
      </c:scatterChart>
      <c:valAx>
        <c:axId val="7893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OT_mean</a:t>
                </a:r>
                <a:r>
                  <a:rPr lang="en-SG" baseline="0"/>
                  <a:t> (n-1)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301656"/>
        <c:crosses val="autoZero"/>
        <c:crossBetween val="midCat"/>
      </c:valAx>
      <c:valAx>
        <c:axId val="7893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W_ave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30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'Meltpool DOE'!$C$2</c:f>
              <c:strCache>
                <c:ptCount val="1"/>
                <c:pt idx="0">
                  <c:v>W_ave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'Meltpool DOE'!$M$3:$M$29</c:f>
              <c:numCache>
                <c:formatCode>General</c:formatCode>
                <c:ptCount val="27"/>
                <c:pt idx="0">
                  <c:v>3614.6046113101702</c:v>
                </c:pt>
                <c:pt idx="1">
                  <c:v>3515.6458236117501</c:v>
                </c:pt>
                <c:pt idx="2">
                  <c:v>3495.6386053086198</c:v>
                </c:pt>
                <c:pt idx="3">
                  <c:v>4519.9169589002604</c:v>
                </c:pt>
                <c:pt idx="4">
                  <c:v>3560.04581704456</c:v>
                </c:pt>
                <c:pt idx="5">
                  <c:v>3670.9625560885002</c:v>
                </c:pt>
                <c:pt idx="6">
                  <c:v>3684.5019334880099</c:v>
                </c:pt>
                <c:pt idx="7">
                  <c:v>3785.96795261239</c:v>
                </c:pt>
                <c:pt idx="8">
                  <c:v>3713.8198671404198</c:v>
                </c:pt>
                <c:pt idx="9">
                  <c:v>3633.9634639303399</c:v>
                </c:pt>
                <c:pt idx="10">
                  <c:v>3457.12309841664</c:v>
                </c:pt>
                <c:pt idx="11">
                  <c:v>3391.8477791486698</c:v>
                </c:pt>
                <c:pt idx="12">
                  <c:v>3481.5376680212498</c:v>
                </c:pt>
                <c:pt idx="13">
                  <c:v>3815.95405819295</c:v>
                </c:pt>
                <c:pt idx="14">
                  <c:v>3868.2608695652102</c:v>
                </c:pt>
                <c:pt idx="15">
                  <c:v>3675.4611222754602</c:v>
                </c:pt>
                <c:pt idx="16">
                  <c:v>3703.4672724472498</c:v>
                </c:pt>
                <c:pt idx="17">
                  <c:v>3459.7690991131099</c:v>
                </c:pt>
                <c:pt idx="18">
                  <c:v>3542.04747225647</c:v>
                </c:pt>
                <c:pt idx="19">
                  <c:v>3574.3084561675701</c:v>
                </c:pt>
                <c:pt idx="20">
                  <c:v>3523.6481886320998</c:v>
                </c:pt>
                <c:pt idx="21">
                  <c:v>3617.7693498451999</c:v>
                </c:pt>
                <c:pt idx="22">
                  <c:v>3356.66034214618</c:v>
                </c:pt>
                <c:pt idx="23">
                  <c:v>3573.4180747170899</c:v>
                </c:pt>
                <c:pt idx="24">
                  <c:v>3715.7827417380599</c:v>
                </c:pt>
                <c:pt idx="25">
                  <c:v>3505.2953343701402</c:v>
                </c:pt>
                <c:pt idx="26">
                  <c:v>3458.3167944905299</c:v>
                </c:pt>
              </c:numCache>
            </c:numRef>
          </c:xVal>
          <c:yVal>
            <c:numRef>
              <c:f>'Meltpool DOE'!$C$3:$C$29</c:f>
              <c:numCache>
                <c:formatCode>General</c:formatCode>
                <c:ptCount val="27"/>
                <c:pt idx="0">
                  <c:v>138.73947312189</c:v>
                </c:pt>
                <c:pt idx="1">
                  <c:v>139.95065881189001</c:v>
                </c:pt>
                <c:pt idx="2">
                  <c:v>147.53357979921699</c:v>
                </c:pt>
                <c:pt idx="3">
                  <c:v>153.78341902536101</c:v>
                </c:pt>
                <c:pt idx="4">
                  <c:v>148.044875257482</c:v>
                </c:pt>
                <c:pt idx="5">
                  <c:v>141.44626199715401</c:v>
                </c:pt>
                <c:pt idx="6">
                  <c:v>155.31871002554701</c:v>
                </c:pt>
                <c:pt idx="7">
                  <c:v>177.67882262006501</c:v>
                </c:pt>
                <c:pt idx="8">
                  <c:v>149.07750857252799</c:v>
                </c:pt>
                <c:pt idx="9">
                  <c:v>110.31105612873201</c:v>
                </c:pt>
                <c:pt idx="10">
                  <c:v>132.448360086767</c:v>
                </c:pt>
                <c:pt idx="11">
                  <c:v>105.634954261945</c:v>
                </c:pt>
                <c:pt idx="12">
                  <c:v>133.61943107325399</c:v>
                </c:pt>
                <c:pt idx="13">
                  <c:v>116.75086274429</c:v>
                </c:pt>
                <c:pt idx="14">
                  <c:v>130.905518754301</c:v>
                </c:pt>
                <c:pt idx="15">
                  <c:v>120.865032853016</c:v>
                </c:pt>
                <c:pt idx="16">
                  <c:v>124.172322464315</c:v>
                </c:pt>
                <c:pt idx="17">
                  <c:v>121.076097260404</c:v>
                </c:pt>
                <c:pt idx="18">
                  <c:v>106.364190723625</c:v>
                </c:pt>
                <c:pt idx="19">
                  <c:v>96.4488745978786</c:v>
                </c:pt>
                <c:pt idx="20">
                  <c:v>95.459085180881701</c:v>
                </c:pt>
                <c:pt idx="21">
                  <c:v>103.06921055568201</c:v>
                </c:pt>
                <c:pt idx="22">
                  <c:v>101.79775121226901</c:v>
                </c:pt>
                <c:pt idx="23">
                  <c:v>116.33617006073101</c:v>
                </c:pt>
                <c:pt idx="24">
                  <c:v>101.183320376707</c:v>
                </c:pt>
                <c:pt idx="25">
                  <c:v>109.609448896682</c:v>
                </c:pt>
                <c:pt idx="26">
                  <c:v>114.15955537312099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C-4DB1-BAF1-3B7C1370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67416"/>
        <c:axId val="535267744"/>
      </c:scatterChart>
      <c:valAx>
        <c:axId val="53526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OT_mean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67744"/>
        <c:crosses val="autoZero"/>
        <c:crossBetween val="midCat"/>
      </c:valAx>
      <c:valAx>
        <c:axId val="5352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W_ave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6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25371828521432E-2"/>
          <c:y val="4.1666666666666664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'Meltpool DOE'!$M$2:$M$29</c:f>
              <c:strCache>
                <c:ptCount val="28"/>
                <c:pt idx="0">
                  <c:v>OT_Mean</c:v>
                </c:pt>
                <c:pt idx="1">
                  <c:v>3614.604611</c:v>
                </c:pt>
                <c:pt idx="2">
                  <c:v>3515.645824</c:v>
                </c:pt>
                <c:pt idx="3">
                  <c:v>3495.638605</c:v>
                </c:pt>
                <c:pt idx="4">
                  <c:v>4519.916959</c:v>
                </c:pt>
                <c:pt idx="5">
                  <c:v>3560.045817</c:v>
                </c:pt>
                <c:pt idx="6">
                  <c:v>3670.962556</c:v>
                </c:pt>
                <c:pt idx="7">
                  <c:v>3684.501933</c:v>
                </c:pt>
                <c:pt idx="8">
                  <c:v>3785.967953</c:v>
                </c:pt>
                <c:pt idx="9">
                  <c:v>3713.819867</c:v>
                </c:pt>
                <c:pt idx="10">
                  <c:v>3633.963464</c:v>
                </c:pt>
                <c:pt idx="11">
                  <c:v>3457.123098</c:v>
                </c:pt>
                <c:pt idx="12">
                  <c:v>3391.847779</c:v>
                </c:pt>
                <c:pt idx="13">
                  <c:v>3481.537668</c:v>
                </c:pt>
                <c:pt idx="14">
                  <c:v>3815.954058</c:v>
                </c:pt>
                <c:pt idx="15">
                  <c:v>3868.26087</c:v>
                </c:pt>
                <c:pt idx="16">
                  <c:v>3675.461122</c:v>
                </c:pt>
                <c:pt idx="17">
                  <c:v>3703.467272</c:v>
                </c:pt>
                <c:pt idx="18">
                  <c:v>3459.769099</c:v>
                </c:pt>
                <c:pt idx="19">
                  <c:v>3542.047472</c:v>
                </c:pt>
                <c:pt idx="20">
                  <c:v>3574.308456</c:v>
                </c:pt>
                <c:pt idx="21">
                  <c:v>3523.648189</c:v>
                </c:pt>
                <c:pt idx="22">
                  <c:v>3617.76935</c:v>
                </c:pt>
                <c:pt idx="23">
                  <c:v>3356.660342</c:v>
                </c:pt>
                <c:pt idx="24">
                  <c:v>3573.418075</c:v>
                </c:pt>
                <c:pt idx="25">
                  <c:v>3715.782742</c:v>
                </c:pt>
                <c:pt idx="26">
                  <c:v>3505.295334</c:v>
                </c:pt>
                <c:pt idx="27">
                  <c:v>3458.316794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'Meltpool DOE'!$M$3:$M$29</c:f>
              <c:numCache>
                <c:formatCode>General</c:formatCode>
                <c:ptCount val="27"/>
                <c:pt idx="0">
                  <c:v>3614.6046113101702</c:v>
                </c:pt>
                <c:pt idx="1">
                  <c:v>3515.6458236117501</c:v>
                </c:pt>
                <c:pt idx="2">
                  <c:v>3495.6386053086198</c:v>
                </c:pt>
                <c:pt idx="3">
                  <c:v>4519.9169589002604</c:v>
                </c:pt>
                <c:pt idx="4">
                  <c:v>3560.04581704456</c:v>
                </c:pt>
                <c:pt idx="5">
                  <c:v>3670.9625560885002</c:v>
                </c:pt>
                <c:pt idx="6">
                  <c:v>3684.5019334880099</c:v>
                </c:pt>
                <c:pt idx="7">
                  <c:v>3785.96795261239</c:v>
                </c:pt>
                <c:pt idx="8">
                  <c:v>3713.8198671404198</c:v>
                </c:pt>
                <c:pt idx="9">
                  <c:v>3633.9634639303399</c:v>
                </c:pt>
                <c:pt idx="10">
                  <c:v>3457.12309841664</c:v>
                </c:pt>
                <c:pt idx="11">
                  <c:v>3391.8477791486698</c:v>
                </c:pt>
                <c:pt idx="12">
                  <c:v>3481.5376680212498</c:v>
                </c:pt>
                <c:pt idx="13">
                  <c:v>3815.95405819295</c:v>
                </c:pt>
                <c:pt idx="14">
                  <c:v>3868.2608695652102</c:v>
                </c:pt>
                <c:pt idx="15">
                  <c:v>3675.4611222754602</c:v>
                </c:pt>
                <c:pt idx="16">
                  <c:v>3703.4672724472498</c:v>
                </c:pt>
                <c:pt idx="17">
                  <c:v>3459.7690991131099</c:v>
                </c:pt>
                <c:pt idx="18">
                  <c:v>3542.04747225647</c:v>
                </c:pt>
                <c:pt idx="19">
                  <c:v>3574.3084561675701</c:v>
                </c:pt>
                <c:pt idx="20">
                  <c:v>3523.6481886320998</c:v>
                </c:pt>
                <c:pt idx="21">
                  <c:v>3617.7693498451999</c:v>
                </c:pt>
                <c:pt idx="22">
                  <c:v>3356.66034214618</c:v>
                </c:pt>
                <c:pt idx="23">
                  <c:v>3573.4180747170899</c:v>
                </c:pt>
                <c:pt idx="24">
                  <c:v>3715.7827417380599</c:v>
                </c:pt>
                <c:pt idx="25">
                  <c:v>3505.2953343701402</c:v>
                </c:pt>
                <c:pt idx="26">
                  <c:v>3458.3167944905299</c:v>
                </c:pt>
              </c:numCache>
            </c:numRef>
          </c:xVal>
          <c:yVal>
            <c:numRef>
              <c:f>'Meltpool DOE'!$F$3:$F$29</c:f>
              <c:numCache>
                <c:formatCode>General</c:formatCode>
                <c:ptCount val="27"/>
                <c:pt idx="0">
                  <c:v>137.86610498895999</c:v>
                </c:pt>
                <c:pt idx="1">
                  <c:v>176.40640374151201</c:v>
                </c:pt>
                <c:pt idx="2">
                  <c:v>166.97841512092799</c:v>
                </c:pt>
                <c:pt idx="3">
                  <c:v>175.08412360425899</c:v>
                </c:pt>
                <c:pt idx="4">
                  <c:v>193.83822489795</c:v>
                </c:pt>
                <c:pt idx="5">
                  <c:v>206.52585680862001</c:v>
                </c:pt>
                <c:pt idx="6">
                  <c:v>237.635299568075</c:v>
                </c:pt>
                <c:pt idx="7">
                  <c:v>209.05598507670501</c:v>
                </c:pt>
                <c:pt idx="8">
                  <c:v>188.42627326809199</c:v>
                </c:pt>
                <c:pt idx="9">
                  <c:v>125.42375973467099</c:v>
                </c:pt>
                <c:pt idx="10">
                  <c:v>130.284865701912</c:v>
                </c:pt>
                <c:pt idx="11">
                  <c:v>107.814720756339</c:v>
                </c:pt>
                <c:pt idx="12">
                  <c:v>156.589087915824</c:v>
                </c:pt>
                <c:pt idx="13">
                  <c:v>126.590354773158</c:v>
                </c:pt>
                <c:pt idx="14">
                  <c:v>135.230277873365</c:v>
                </c:pt>
                <c:pt idx="15">
                  <c:v>164.87465609533101</c:v>
                </c:pt>
                <c:pt idx="16">
                  <c:v>167.821341009603</c:v>
                </c:pt>
                <c:pt idx="17">
                  <c:v>166.94814674376701</c:v>
                </c:pt>
                <c:pt idx="18">
                  <c:v>106.712912588566</c:v>
                </c:pt>
                <c:pt idx="19">
                  <c:v>103.627465254684</c:v>
                </c:pt>
                <c:pt idx="20">
                  <c:v>99.433306373955702</c:v>
                </c:pt>
                <c:pt idx="21">
                  <c:v>115.95416723897</c:v>
                </c:pt>
                <c:pt idx="22">
                  <c:v>128.451682749063</c:v>
                </c:pt>
                <c:pt idx="23">
                  <c:v>121.377696838324</c:v>
                </c:pt>
                <c:pt idx="24">
                  <c:v>135.818375996382</c:v>
                </c:pt>
                <c:pt idx="25">
                  <c:v>137.73982193793799</c:v>
                </c:pt>
                <c:pt idx="26">
                  <c:v>136.97701775327101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C-4FFF-8D6F-F8A7CDF7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72575"/>
        <c:axId val="995873407"/>
      </c:scatterChart>
      <c:valAx>
        <c:axId val="9958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873407"/>
        <c:crosses val="autoZero"/>
        <c:crossBetween val="midCat"/>
      </c:valAx>
      <c:valAx>
        <c:axId val="9958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87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CFBB9-1EE8-45D8-AE2A-C9931D4B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15</xdr:row>
      <xdr:rowOff>161925</xdr:rowOff>
    </xdr:from>
    <xdr:to>
      <xdr:col>16</xdr:col>
      <xdr:colOff>352425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CAA42-42FB-41FA-9D1E-632314CA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34</xdr:row>
      <xdr:rowOff>119062</xdr:rowOff>
    </xdr:from>
    <xdr:to>
      <xdr:col>9</xdr:col>
      <xdr:colOff>538162</xdr:colOff>
      <xdr:row>49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B3D578-54CA-4AE0-AC45-7E74D0B8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34</xdr:row>
      <xdr:rowOff>33337</xdr:rowOff>
    </xdr:from>
    <xdr:to>
      <xdr:col>15</xdr:col>
      <xdr:colOff>652462</xdr:colOff>
      <xdr:row>48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F67448-FEBC-4657-9D3E-F914F7D3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114886</xdr:colOff>
      <xdr:row>15</xdr:row>
      <xdr:rowOff>65021</xdr:rowOff>
    </xdr:from>
    <xdr:to>
      <xdr:col>28</xdr:col>
      <xdr:colOff>452797</xdr:colOff>
      <xdr:row>30</xdr:row>
      <xdr:rowOff>45969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623A1-AAC6-4FB8-8720-98BFA2C1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A4" workbookViewId="0">
      <selection activeCell="F30" sqref="F30"/>
    </sheetView>
  </sheetViews>
  <sheetFormatPr defaultRowHeight="13.8" x14ac:dyDescent="0.25"/>
  <sheetData>
    <row r="1" spans="1:9" x14ac:dyDescent="0.25">
      <c r="A1" t="s">
        <v>43</v>
      </c>
    </row>
    <row r="2" spans="1:9" ht="14.4" thickBot="1" x14ac:dyDescent="0.3"/>
    <row r="3" spans="1:9" x14ac:dyDescent="0.25">
      <c r="A3" s="7" t="s">
        <v>44</v>
      </c>
      <c r="B3" s="7"/>
    </row>
    <row r="4" spans="1:9" x14ac:dyDescent="0.25">
      <c r="A4" t="s">
        <v>45</v>
      </c>
      <c r="B4">
        <v>0.36108084124299478</v>
      </c>
    </row>
    <row r="5" spans="1:9" x14ac:dyDescent="0.25">
      <c r="A5" t="s">
        <v>46</v>
      </c>
      <c r="B5">
        <v>0.13037937391274879</v>
      </c>
    </row>
    <row r="6" spans="1:9" x14ac:dyDescent="0.25">
      <c r="A6" t="s">
        <v>47</v>
      </c>
      <c r="B6">
        <v>9.4145181159113314E-2</v>
      </c>
    </row>
    <row r="7" spans="1:9" x14ac:dyDescent="0.25">
      <c r="A7" t="s">
        <v>48</v>
      </c>
      <c r="B7">
        <v>20.138972231664074</v>
      </c>
    </row>
    <row r="8" spans="1:9" ht="14.4" thickBot="1" x14ac:dyDescent="0.3">
      <c r="A8" s="5" t="s">
        <v>49</v>
      </c>
      <c r="B8" s="5">
        <v>26</v>
      </c>
    </row>
    <row r="10" spans="1:9" ht="14.4" thickBot="1" x14ac:dyDescent="0.3">
      <c r="A10" t="s">
        <v>50</v>
      </c>
    </row>
    <row r="11" spans="1:9" x14ac:dyDescent="0.25">
      <c r="A11" s="6"/>
      <c r="B11" s="6" t="s">
        <v>55</v>
      </c>
      <c r="C11" s="6" t="s">
        <v>56</v>
      </c>
      <c r="D11" s="6" t="s">
        <v>57</v>
      </c>
      <c r="E11" s="6" t="s">
        <v>58</v>
      </c>
      <c r="F11" s="6" t="s">
        <v>59</v>
      </c>
    </row>
    <row r="12" spans="1:9" x14ac:dyDescent="0.25">
      <c r="A12" t="s">
        <v>51</v>
      </c>
      <c r="B12">
        <v>1</v>
      </c>
      <c r="C12">
        <v>1459.3682955866716</v>
      </c>
      <c r="D12">
        <v>1459.3682955866716</v>
      </c>
      <c r="E12">
        <v>3.5982414400460869</v>
      </c>
      <c r="F12">
        <v>6.9938516675601553E-2</v>
      </c>
    </row>
    <row r="13" spans="1:9" x14ac:dyDescent="0.25">
      <c r="A13" t="s">
        <v>52</v>
      </c>
      <c r="B13">
        <v>24</v>
      </c>
      <c r="C13">
        <v>9733.8768611456799</v>
      </c>
      <c r="D13">
        <v>405.57820254773668</v>
      </c>
    </row>
    <row r="14" spans="1:9" ht="14.4" thickBot="1" x14ac:dyDescent="0.3">
      <c r="A14" s="5" t="s">
        <v>53</v>
      </c>
      <c r="B14" s="5">
        <v>25</v>
      </c>
      <c r="C14" s="5">
        <v>11193.245156732351</v>
      </c>
      <c r="D14" s="5"/>
      <c r="E14" s="5"/>
      <c r="F14" s="5"/>
    </row>
    <row r="15" spans="1:9" ht="14.4" thickBot="1" x14ac:dyDescent="0.3"/>
    <row r="16" spans="1:9" x14ac:dyDescent="0.25">
      <c r="A16" s="6"/>
      <c r="B16" s="6" t="s">
        <v>60</v>
      </c>
      <c r="C16" s="6" t="s">
        <v>48</v>
      </c>
      <c r="D16" s="6" t="s">
        <v>61</v>
      </c>
      <c r="E16" s="6" t="s">
        <v>62</v>
      </c>
      <c r="F16" s="6" t="s">
        <v>63</v>
      </c>
      <c r="G16" s="6" t="s">
        <v>64</v>
      </c>
      <c r="H16" s="6" t="s">
        <v>65</v>
      </c>
      <c r="I16" s="6" t="s">
        <v>66</v>
      </c>
    </row>
    <row r="17" spans="1:9" x14ac:dyDescent="0.25">
      <c r="A17" t="s">
        <v>54</v>
      </c>
      <c r="B17">
        <v>36.875976131464853</v>
      </c>
      <c r="C17">
        <v>47.406589448588591</v>
      </c>
      <c r="D17">
        <v>0.77786604268286463</v>
      </c>
      <c r="E17">
        <v>0.44424911404942258</v>
      </c>
      <c r="F17">
        <v>-60.966415643167466</v>
      </c>
      <c r="G17">
        <v>134.71836790609717</v>
      </c>
      <c r="H17">
        <v>-60.966415643167466</v>
      </c>
      <c r="I17">
        <v>134.71836790609717</v>
      </c>
    </row>
    <row r="18" spans="1:9" ht="14.4" thickBot="1" x14ac:dyDescent="0.3">
      <c r="A18" s="5">
        <v>3849.0457730032599</v>
      </c>
      <c r="B18" s="5">
        <v>2.2907950427846623E-2</v>
      </c>
      <c r="C18" s="5">
        <v>1.2076499957951674E-2</v>
      </c>
      <c r="D18" s="5">
        <v>1.8969031182551421</v>
      </c>
      <c r="E18" s="5">
        <v>6.9938516675601858E-2</v>
      </c>
      <c r="F18" s="5">
        <v>-2.0167204648707457E-3</v>
      </c>
      <c r="G18" s="5">
        <v>4.7832621320563991E-2</v>
      </c>
      <c r="H18" s="5">
        <v>-2.0167204648707457E-3</v>
      </c>
      <c r="I18" s="5">
        <v>4.7832621320563991E-2</v>
      </c>
    </row>
    <row r="22" spans="1:9" x14ac:dyDescent="0.25">
      <c r="A22" t="s">
        <v>67</v>
      </c>
    </row>
    <row r="23" spans="1:9" ht="14.4" thickBot="1" x14ac:dyDescent="0.3"/>
    <row r="24" spans="1:9" x14ac:dyDescent="0.25">
      <c r="A24" s="6" t="s">
        <v>68</v>
      </c>
      <c r="B24" s="6" t="s">
        <v>69</v>
      </c>
      <c r="C24" s="6" t="s">
        <v>70</v>
      </c>
    </row>
    <row r="25" spans="1:9" x14ac:dyDescent="0.25">
      <c r="A25">
        <v>1</v>
      </c>
      <c r="B25">
        <v>126.98080224605302</v>
      </c>
      <c r="C25">
        <v>28.337907779493989</v>
      </c>
    </row>
    <row r="26" spans="1:9" x14ac:dyDescent="0.25">
      <c r="A26">
        <v>2</v>
      </c>
      <c r="B26">
        <v>128.51191400056734</v>
      </c>
      <c r="C26">
        <v>-27.328593623860343</v>
      </c>
    </row>
    <row r="27" spans="1:9" x14ac:dyDescent="0.25">
      <c r="A27">
        <v>3</v>
      </c>
      <c r="B27">
        <v>122.05971810725349</v>
      </c>
      <c r="C27">
        <v>25.473861691963506</v>
      </c>
    </row>
    <row r="28" spans="1:9" x14ac:dyDescent="0.25">
      <c r="A28">
        <v>4</v>
      </c>
      <c r="B28">
        <v>121.10969719017592</v>
      </c>
      <c r="C28">
        <v>-6.9501418170549272</v>
      </c>
    </row>
    <row r="29" spans="1:9" x14ac:dyDescent="0.25">
      <c r="A29">
        <v>5</v>
      </c>
      <c r="B29">
        <v>124.06096054737489</v>
      </c>
      <c r="C29">
        <v>-27.61208594949629</v>
      </c>
    </row>
    <row r="30" spans="1:9" x14ac:dyDescent="0.25">
      <c r="A30">
        <v>6</v>
      </c>
      <c r="B30">
        <v>127.30633590636087</v>
      </c>
      <c r="C30">
        <v>14.139926090793139</v>
      </c>
    </row>
    <row r="31" spans="1:9" x14ac:dyDescent="0.25">
      <c r="A31">
        <v>7</v>
      </c>
      <c r="B31">
        <v>128.23550466003405</v>
      </c>
      <c r="C31">
        <v>-7.370471807018049</v>
      </c>
    </row>
    <row r="32" spans="1:9" x14ac:dyDescent="0.25">
      <c r="A32">
        <v>8</v>
      </c>
      <c r="B32">
        <v>133.2454903561127</v>
      </c>
      <c r="C32">
        <v>-2.3399716018116976</v>
      </c>
    </row>
    <row r="33" spans="1:3" x14ac:dyDescent="0.25">
      <c r="A33">
        <v>9</v>
      </c>
      <c r="B33">
        <v>123.96798414615097</v>
      </c>
      <c r="C33">
        <v>-28.508898965269267</v>
      </c>
    </row>
    <row r="34" spans="1:3" x14ac:dyDescent="0.25">
      <c r="A34">
        <v>10</v>
      </c>
      <c r="B34">
        <v>122.59642099434576</v>
      </c>
      <c r="C34">
        <v>11.023010078908229</v>
      </c>
    </row>
    <row r="35" spans="1:3" x14ac:dyDescent="0.25">
      <c r="A35">
        <v>11</v>
      </c>
      <c r="B35">
        <v>129.46199255969799</v>
      </c>
      <c r="C35">
        <v>-5.2896700953829878</v>
      </c>
    </row>
    <row r="36" spans="1:3" x14ac:dyDescent="0.25">
      <c r="A36">
        <v>12</v>
      </c>
      <c r="B36">
        <v>120.46607725067666</v>
      </c>
      <c r="C36">
        <v>-18.668326038407656</v>
      </c>
    </row>
    <row r="37" spans="1:3" x14ac:dyDescent="0.25">
      <c r="A37">
        <v>13</v>
      </c>
      <c r="B37">
        <v>130.74995204077874</v>
      </c>
      <c r="C37">
        <v>46.928870579286269</v>
      </c>
    </row>
    <row r="38" spans="1:3" x14ac:dyDescent="0.25">
      <c r="A38">
        <v>14</v>
      </c>
      <c r="B38">
        <v>124.31650419751966</v>
      </c>
      <c r="C38">
        <v>-14.707055300837666</v>
      </c>
    </row>
    <row r="39" spans="1:3" x14ac:dyDescent="0.25">
      <c r="A39">
        <v>15</v>
      </c>
      <c r="B39">
        <v>127.0224021366339</v>
      </c>
      <c r="C39">
        <v>-16.711346007901895</v>
      </c>
    </row>
    <row r="40" spans="1:3" x14ac:dyDescent="0.25">
      <c r="A40">
        <v>16</v>
      </c>
      <c r="B40">
        <v>120.74542668000922</v>
      </c>
      <c r="C40">
        <v>-15.110472418064219</v>
      </c>
    </row>
    <row r="41" spans="1:3" x14ac:dyDescent="0.25">
      <c r="A41">
        <v>17</v>
      </c>
      <c r="B41">
        <v>159.56965367288319</v>
      </c>
      <c r="C41">
        <v>-5.7862346475221784</v>
      </c>
    </row>
    <row r="42" spans="1:3" x14ac:dyDescent="0.25">
      <c r="A42">
        <v>18</v>
      </c>
      <c r="B42">
        <v>125.95022990227652</v>
      </c>
      <c r="C42">
        <v>12.789243219613482</v>
      </c>
    </row>
    <row r="43" spans="1:3" x14ac:dyDescent="0.25">
      <c r="A43">
        <v>19</v>
      </c>
      <c r="B43">
        <v>120.51359862077599</v>
      </c>
      <c r="C43">
        <v>11.934761465991002</v>
      </c>
    </row>
    <row r="44" spans="1:3" x14ac:dyDescent="0.25">
      <c r="A44">
        <v>20</v>
      </c>
      <c r="B44">
        <v>122.70711244670409</v>
      </c>
      <c r="C44">
        <v>-16.342921723079087</v>
      </c>
    </row>
    <row r="45" spans="1:3" x14ac:dyDescent="0.25">
      <c r="A45">
        <v>21</v>
      </c>
      <c r="B45">
        <v>123.25450702151433</v>
      </c>
      <c r="C45">
        <v>24.790368235967676</v>
      </c>
    </row>
    <row r="46" spans="1:3" x14ac:dyDescent="0.25">
      <c r="A46">
        <v>22</v>
      </c>
      <c r="B46">
        <v>127.93487578880708</v>
      </c>
      <c r="C46">
        <v>21.142632783720913</v>
      </c>
    </row>
    <row r="47" spans="1:3" x14ac:dyDescent="0.25">
      <c r="A47">
        <v>23</v>
      </c>
      <c r="B47">
        <v>130.68558993255664</v>
      </c>
      <c r="C47">
        <v>-13.934727188266635</v>
      </c>
    </row>
    <row r="48" spans="1:3" x14ac:dyDescent="0.25">
      <c r="A48">
        <v>24</v>
      </c>
      <c r="B48">
        <v>123.85611035243016</v>
      </c>
      <c r="C48">
        <v>-7.5199402916991573</v>
      </c>
    </row>
    <row r="49" spans="1:3" x14ac:dyDescent="0.25">
      <c r="A49">
        <v>25</v>
      </c>
      <c r="B49">
        <v>121.02744763459285</v>
      </c>
      <c r="C49">
        <v>4.8649625811151509E-2</v>
      </c>
    </row>
    <row r="50" spans="1:3" ht="14.4" thickBot="1" x14ac:dyDescent="0.3">
      <c r="A50" s="5">
        <v>26</v>
      </c>
      <c r="B50" s="5">
        <v>122.37903288776691</v>
      </c>
      <c r="C50" s="5">
        <v>17.571625924123097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topLeftCell="A4" workbookViewId="0">
      <selection activeCell="E17" sqref="E17"/>
    </sheetView>
  </sheetViews>
  <sheetFormatPr defaultRowHeight="13.8" x14ac:dyDescent="0.25"/>
  <cols>
    <col min="1" max="1" width="18.21875" customWidth="1"/>
    <col min="2" max="2" width="11.5546875" customWidth="1"/>
  </cols>
  <sheetData>
    <row r="1" spans="1:9" x14ac:dyDescent="0.25">
      <c r="A1" t="s">
        <v>43</v>
      </c>
    </row>
    <row r="2" spans="1:9" ht="14.4" thickBot="1" x14ac:dyDescent="0.3"/>
    <row r="3" spans="1:9" x14ac:dyDescent="0.25">
      <c r="A3" s="7" t="s">
        <v>44</v>
      </c>
      <c r="B3" s="7"/>
    </row>
    <row r="4" spans="1:9" x14ac:dyDescent="0.25">
      <c r="A4" t="s">
        <v>45</v>
      </c>
      <c r="B4">
        <v>0.41340412195763721</v>
      </c>
    </row>
    <row r="5" spans="1:9" x14ac:dyDescent="0.25">
      <c r="A5" t="s">
        <v>46</v>
      </c>
      <c r="B5">
        <v>0.17090296805156496</v>
      </c>
    </row>
    <row r="6" spans="1:9" x14ac:dyDescent="0.25">
      <c r="A6" t="s">
        <v>47</v>
      </c>
      <c r="B6">
        <v>0.13635725838704682</v>
      </c>
    </row>
    <row r="7" spans="1:9" x14ac:dyDescent="0.25">
      <c r="A7" t="s">
        <v>48</v>
      </c>
      <c r="B7">
        <v>19.664144969671309</v>
      </c>
    </row>
    <row r="8" spans="1:9" ht="14.4" thickBot="1" x14ac:dyDescent="0.3">
      <c r="A8" s="5" t="s">
        <v>49</v>
      </c>
      <c r="B8" s="5">
        <v>26</v>
      </c>
    </row>
    <row r="10" spans="1:9" ht="14.4" thickBot="1" x14ac:dyDescent="0.3">
      <c r="A10" t="s">
        <v>50</v>
      </c>
    </row>
    <row r="11" spans="1:9" x14ac:dyDescent="0.25">
      <c r="A11" s="6"/>
      <c r="B11" s="6" t="s">
        <v>55</v>
      </c>
      <c r="C11" s="6" t="s">
        <v>56</v>
      </c>
      <c r="D11" s="6" t="s">
        <v>57</v>
      </c>
      <c r="E11" s="6" t="s">
        <v>58</v>
      </c>
      <c r="F11" s="6" t="s">
        <v>59</v>
      </c>
    </row>
    <row r="12" spans="1:9" x14ac:dyDescent="0.25">
      <c r="A12" t="s">
        <v>51</v>
      </c>
      <c r="B12">
        <v>1</v>
      </c>
      <c r="C12">
        <v>1912.9588194143635</v>
      </c>
      <c r="D12">
        <v>1912.9588194143635</v>
      </c>
      <c r="E12">
        <v>4.9471546455767061</v>
      </c>
      <c r="F12">
        <v>3.5796303813012187E-2</v>
      </c>
    </row>
    <row r="13" spans="1:9" x14ac:dyDescent="0.25">
      <c r="A13" t="s">
        <v>52</v>
      </c>
      <c r="B13">
        <v>24</v>
      </c>
      <c r="C13">
        <v>9280.286337317988</v>
      </c>
      <c r="D13">
        <v>386.6785973882495</v>
      </c>
    </row>
    <row r="14" spans="1:9" ht="14.4" thickBot="1" x14ac:dyDescent="0.3">
      <c r="A14" s="5" t="s">
        <v>53</v>
      </c>
      <c r="B14" s="5">
        <v>25</v>
      </c>
      <c r="C14" s="5">
        <v>11193.245156732351</v>
      </c>
      <c r="D14" s="5"/>
      <c r="E14" s="5"/>
      <c r="F14" s="5"/>
    </row>
    <row r="15" spans="1:9" ht="14.4" thickBot="1" x14ac:dyDescent="0.3"/>
    <row r="16" spans="1:9" x14ac:dyDescent="0.25">
      <c r="A16" s="6"/>
      <c r="B16" s="6" t="s">
        <v>60</v>
      </c>
      <c r="C16" s="6" t="s">
        <v>48</v>
      </c>
      <c r="D16" s="6" t="s">
        <v>61</v>
      </c>
      <c r="E16" s="6" t="s">
        <v>62</v>
      </c>
      <c r="F16" s="6" t="s">
        <v>63</v>
      </c>
      <c r="G16" s="6" t="s">
        <v>64</v>
      </c>
      <c r="H16" s="6" t="s">
        <v>65</v>
      </c>
      <c r="I16" s="6" t="s">
        <v>66</v>
      </c>
    </row>
    <row r="17" spans="1:9" x14ac:dyDescent="0.25">
      <c r="A17" t="s">
        <v>54</v>
      </c>
      <c r="B17">
        <v>-15.231163114077546</v>
      </c>
      <c r="C17">
        <v>63.833414152245247</v>
      </c>
      <c r="D17">
        <v>-0.23860799733742288</v>
      </c>
      <c r="E17">
        <v>0.81343519979391121</v>
      </c>
      <c r="F17">
        <v>-146.97685476670256</v>
      </c>
      <c r="G17">
        <v>116.51452853854745</v>
      </c>
      <c r="H17">
        <v>-146.97685476670256</v>
      </c>
      <c r="I17">
        <v>116.51452853854745</v>
      </c>
    </row>
    <row r="18" spans="1:9" ht="14.4" thickBot="1" x14ac:dyDescent="0.3">
      <c r="A18" s="5">
        <v>3617.7693498451999</v>
      </c>
      <c r="B18" s="5">
        <v>3.9075345313013252E-2</v>
      </c>
      <c r="C18" s="5">
        <v>1.756811159246489E-2</v>
      </c>
      <c r="D18" s="5">
        <v>2.2242200083572436</v>
      </c>
      <c r="E18" s="5">
        <v>3.5796303813012402E-2</v>
      </c>
      <c r="F18" s="5">
        <v>2.8165450668043227E-3</v>
      </c>
      <c r="G18" s="5">
        <v>7.5334145559222188E-2</v>
      </c>
      <c r="H18" s="5">
        <v>2.8165450668043227E-3</v>
      </c>
      <c r="I18" s="5">
        <v>7.5334145559222188E-2</v>
      </c>
    </row>
    <row r="22" spans="1:9" x14ac:dyDescent="0.25">
      <c r="A22" t="s">
        <v>67</v>
      </c>
    </row>
    <row r="23" spans="1:9" ht="14.4" thickBot="1" x14ac:dyDescent="0.3"/>
    <row r="24" spans="1:9" x14ac:dyDescent="0.25">
      <c r="A24" s="6" t="s">
        <v>68</v>
      </c>
      <c r="B24" s="6" t="s">
        <v>69</v>
      </c>
      <c r="C24" s="6" t="s">
        <v>70</v>
      </c>
    </row>
    <row r="25" spans="1:9" x14ac:dyDescent="0.25">
      <c r="A25">
        <v>1</v>
      </c>
      <c r="B25">
        <v>128.74202224343145</v>
      </c>
      <c r="C25">
        <v>26.576687782115556</v>
      </c>
    </row>
    <row r="26" spans="1:9" x14ac:dyDescent="0.25">
      <c r="A26">
        <v>2</v>
      </c>
      <c r="B26">
        <v>129.96433062747229</v>
      </c>
      <c r="C26">
        <v>-28.781010250765291</v>
      </c>
    </row>
    <row r="27" spans="1:9" x14ac:dyDescent="0.25">
      <c r="A27">
        <v>3</v>
      </c>
      <c r="B27">
        <v>121.3621224778568</v>
      </c>
      <c r="C27">
        <v>26.171457321360194</v>
      </c>
    </row>
    <row r="28" spans="1:9" x14ac:dyDescent="0.25">
      <c r="A28">
        <v>4</v>
      </c>
      <c r="B28">
        <v>119.90375983243298</v>
      </c>
      <c r="C28">
        <v>-5.7442044593119874</v>
      </c>
    </row>
    <row r="29" spans="1:9" x14ac:dyDescent="0.25">
      <c r="A29">
        <v>5</v>
      </c>
      <c r="B29">
        <v>124.43617406589355</v>
      </c>
      <c r="C29">
        <v>-27.987299468014953</v>
      </c>
    </row>
    <row r="30" spans="1:9" x14ac:dyDescent="0.25">
      <c r="A30">
        <v>6</v>
      </c>
      <c r="B30">
        <v>128.21296639622238</v>
      </c>
      <c r="C30">
        <v>13.233295600931626</v>
      </c>
    </row>
    <row r="31" spans="1:9" x14ac:dyDescent="0.25">
      <c r="A31">
        <v>7</v>
      </c>
      <c r="B31">
        <v>128.38874942339129</v>
      </c>
      <c r="C31">
        <v>-7.5237165703752851</v>
      </c>
    </row>
    <row r="32" spans="1:9" x14ac:dyDescent="0.25">
      <c r="A32">
        <v>8</v>
      </c>
      <c r="B32">
        <v>135.92246612499997</v>
      </c>
      <c r="C32">
        <v>-5.016947370698972</v>
      </c>
    </row>
    <row r="33" spans="1:3" x14ac:dyDescent="0.25">
      <c r="A33">
        <v>9</v>
      </c>
      <c r="B33">
        <v>122.45660661829542</v>
      </c>
      <c r="C33">
        <v>-26.997521437413724</v>
      </c>
    </row>
    <row r="34" spans="1:3" x14ac:dyDescent="0.25">
      <c r="A34">
        <v>10</v>
      </c>
      <c r="B34">
        <v>120.8111234841157</v>
      </c>
      <c r="C34">
        <v>12.808307589138295</v>
      </c>
    </row>
    <row r="35" spans="1:3" x14ac:dyDescent="0.25">
      <c r="A35">
        <v>11</v>
      </c>
      <c r="B35">
        <v>129.48309941224204</v>
      </c>
      <c r="C35">
        <v>-5.3107769479270388</v>
      </c>
    </row>
    <row r="36" spans="1:3" x14ac:dyDescent="0.25">
      <c r="A36">
        <v>12</v>
      </c>
      <c r="B36">
        <v>115.93149885378163</v>
      </c>
      <c r="C36">
        <v>-14.133747641512628</v>
      </c>
    </row>
    <row r="37" spans="1:3" x14ac:dyDescent="0.25">
      <c r="A37">
        <v>13</v>
      </c>
      <c r="B37">
        <v>132.70684197825341</v>
      </c>
      <c r="C37">
        <v>44.971980641811598</v>
      </c>
    </row>
    <row r="38" spans="1:3" x14ac:dyDescent="0.25">
      <c r="A38">
        <v>14</v>
      </c>
      <c r="B38">
        <v>121.73946250052994</v>
      </c>
      <c r="C38">
        <v>-12.130013603847942</v>
      </c>
    </row>
    <row r="39" spans="1:3" x14ac:dyDescent="0.25">
      <c r="A39">
        <v>15</v>
      </c>
      <c r="B39">
        <v>126.76721409387427</v>
      </c>
      <c r="C39">
        <v>-16.456157965142268</v>
      </c>
    </row>
    <row r="40" spans="1:3" x14ac:dyDescent="0.25">
      <c r="A40">
        <v>16</v>
      </c>
      <c r="B40">
        <v>117.30646010533384</v>
      </c>
      <c r="C40">
        <v>-11.671505843388843</v>
      </c>
    </row>
    <row r="41" spans="1:3" x14ac:dyDescent="0.25">
      <c r="A41">
        <v>17</v>
      </c>
      <c r="B41">
        <v>161.38615284109483</v>
      </c>
      <c r="C41">
        <v>-7.6027338157338136</v>
      </c>
    </row>
    <row r="42" spans="1:3" x14ac:dyDescent="0.25">
      <c r="A42">
        <v>18</v>
      </c>
      <c r="B42">
        <v>126.0107602428774</v>
      </c>
      <c r="C42">
        <v>12.728712879012605</v>
      </c>
    </row>
    <row r="43" spans="1:3" x14ac:dyDescent="0.25">
      <c r="A43">
        <v>19</v>
      </c>
      <c r="B43">
        <v>119.85711574614696</v>
      </c>
      <c r="C43">
        <v>12.591244340620037</v>
      </c>
    </row>
    <row r="44" spans="1:3" x14ac:dyDescent="0.25">
      <c r="A44">
        <v>20</v>
      </c>
      <c r="B44">
        <v>123.17556497942975</v>
      </c>
      <c r="C44">
        <v>-16.811374255804751</v>
      </c>
    </row>
    <row r="45" spans="1:3" x14ac:dyDescent="0.25">
      <c r="A45">
        <v>21</v>
      </c>
      <c r="B45">
        <v>123.87885651708704</v>
      </c>
      <c r="C45">
        <v>24.166018740394961</v>
      </c>
    </row>
    <row r="46" spans="1:3" x14ac:dyDescent="0.25">
      <c r="A46">
        <v>22</v>
      </c>
      <c r="B46">
        <v>129.88763062476335</v>
      </c>
      <c r="C46">
        <v>19.189877947764643</v>
      </c>
    </row>
    <row r="47" spans="1:3" x14ac:dyDescent="0.25">
      <c r="A47">
        <v>23</v>
      </c>
      <c r="B47">
        <v>133.87855940840626</v>
      </c>
      <c r="C47">
        <v>-17.127696664116257</v>
      </c>
    </row>
    <row r="48" spans="1:3" x14ac:dyDescent="0.25">
      <c r="A48">
        <v>24</v>
      </c>
      <c r="B48">
        <v>124.40138210325573</v>
      </c>
      <c r="C48">
        <v>-8.0652120425247205</v>
      </c>
    </row>
    <row r="49" spans="1:3" x14ac:dyDescent="0.25">
      <c r="A49">
        <v>25</v>
      </c>
      <c r="B49">
        <v>119.96050913705999</v>
      </c>
      <c r="C49">
        <v>1.1155881233440113</v>
      </c>
    </row>
    <row r="50" spans="1:3" ht="14.4" thickBot="1" x14ac:dyDescent="0.3">
      <c r="A50" s="5">
        <v>26</v>
      </c>
      <c r="B50" s="5">
        <v>122.14391144180446</v>
      </c>
      <c r="C50" s="5">
        <v>17.806747370085546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selection activeCell="H29" sqref="H29"/>
    </sheetView>
  </sheetViews>
  <sheetFormatPr defaultRowHeight="13.8" x14ac:dyDescent="0.25"/>
  <cols>
    <col min="1" max="1" width="14.21875" customWidth="1"/>
    <col min="2" max="2" width="13.5546875" customWidth="1"/>
  </cols>
  <sheetData>
    <row r="1" spans="1:9" x14ac:dyDescent="0.25">
      <c r="A1" t="s">
        <v>43</v>
      </c>
    </row>
    <row r="2" spans="1:9" ht="14.4" thickBot="1" x14ac:dyDescent="0.3"/>
    <row r="3" spans="1:9" x14ac:dyDescent="0.25">
      <c r="A3" s="7" t="s">
        <v>44</v>
      </c>
      <c r="B3" s="7"/>
    </row>
    <row r="4" spans="1:9" x14ac:dyDescent="0.25">
      <c r="A4" t="s">
        <v>45</v>
      </c>
      <c r="B4">
        <v>0.68339181492724344</v>
      </c>
    </row>
    <row r="5" spans="1:9" x14ac:dyDescent="0.25">
      <c r="A5" t="s">
        <v>46</v>
      </c>
      <c r="B5">
        <v>0.46702437270955177</v>
      </c>
    </row>
    <row r="6" spans="1:9" x14ac:dyDescent="0.25">
      <c r="A6" t="s">
        <v>47</v>
      </c>
      <c r="B6">
        <v>0.4448170549057831</v>
      </c>
    </row>
    <row r="7" spans="1:9" x14ac:dyDescent="0.25">
      <c r="A7" t="s">
        <v>48</v>
      </c>
      <c r="B7">
        <v>15.766164798423548</v>
      </c>
    </row>
    <row r="8" spans="1:9" ht="14.4" thickBot="1" x14ac:dyDescent="0.3">
      <c r="A8" s="5" t="s">
        <v>49</v>
      </c>
      <c r="B8" s="5">
        <v>26</v>
      </c>
    </row>
    <row r="10" spans="1:9" ht="14.4" thickBot="1" x14ac:dyDescent="0.3">
      <c r="A10" t="s">
        <v>50</v>
      </c>
    </row>
    <row r="11" spans="1:9" x14ac:dyDescent="0.25">
      <c r="A11" s="6"/>
      <c r="B11" s="6" t="s">
        <v>55</v>
      </c>
      <c r="C11" s="6" t="s">
        <v>56</v>
      </c>
      <c r="D11" s="6" t="s">
        <v>57</v>
      </c>
      <c r="E11" s="6" t="s">
        <v>58</v>
      </c>
      <c r="F11" s="6" t="s">
        <v>59</v>
      </c>
    </row>
    <row r="12" spans="1:9" x14ac:dyDescent="0.25">
      <c r="A12" t="s">
        <v>51</v>
      </c>
      <c r="B12">
        <v>1</v>
      </c>
      <c r="C12">
        <v>5227.5182979071551</v>
      </c>
      <c r="D12">
        <v>5227.5182979071551</v>
      </c>
      <c r="E12">
        <v>21.030201703615724</v>
      </c>
      <c r="F12">
        <v>1.1904075773485613E-4</v>
      </c>
    </row>
    <row r="13" spans="1:9" x14ac:dyDescent="0.25">
      <c r="A13" t="s">
        <v>52</v>
      </c>
      <c r="B13">
        <v>24</v>
      </c>
      <c r="C13">
        <v>5965.7268588251964</v>
      </c>
      <c r="D13">
        <v>248.57195245104984</v>
      </c>
    </row>
    <row r="14" spans="1:9" ht="14.4" thickBot="1" x14ac:dyDescent="0.3">
      <c r="A14" s="5" t="s">
        <v>53</v>
      </c>
      <c r="B14" s="5">
        <v>25</v>
      </c>
      <c r="C14" s="5">
        <v>11193.245156732351</v>
      </c>
      <c r="D14" s="5"/>
      <c r="E14" s="5"/>
      <c r="F14" s="5"/>
    </row>
    <row r="15" spans="1:9" ht="14.4" thickBot="1" x14ac:dyDescent="0.3"/>
    <row r="16" spans="1:9" x14ac:dyDescent="0.25">
      <c r="A16" s="6"/>
      <c r="B16" s="6" t="s">
        <v>60</v>
      </c>
      <c r="C16" s="6" t="s">
        <v>48</v>
      </c>
      <c r="D16" s="6" t="s">
        <v>61</v>
      </c>
      <c r="E16" s="6" t="s">
        <v>62</v>
      </c>
      <c r="F16" s="6" t="s">
        <v>63</v>
      </c>
      <c r="G16" s="6" t="s">
        <v>64</v>
      </c>
      <c r="H16" s="6" t="s">
        <v>65</v>
      </c>
      <c r="I16" s="6" t="s">
        <v>66</v>
      </c>
    </row>
    <row r="17" spans="1:9" x14ac:dyDescent="0.25">
      <c r="A17" t="s">
        <v>54</v>
      </c>
      <c r="B17">
        <v>71.871104169817613</v>
      </c>
      <c r="C17">
        <v>12.304868843545576</v>
      </c>
      <c r="D17">
        <v>5.8408671464643076</v>
      </c>
      <c r="E17">
        <v>5.0454047054985852E-6</v>
      </c>
      <c r="F17">
        <v>46.4751030626024</v>
      </c>
      <c r="G17">
        <v>97.267105277032826</v>
      </c>
      <c r="H17">
        <v>46.4751030626024</v>
      </c>
      <c r="I17">
        <v>97.267105277032826</v>
      </c>
    </row>
    <row r="18" spans="1:9" ht="14.4" thickBot="1" x14ac:dyDescent="0.3">
      <c r="A18" s="5">
        <v>2.0525147928994083</v>
      </c>
      <c r="B18" s="5">
        <v>26.226940797808926</v>
      </c>
      <c r="C18" s="5">
        <v>5.7190766453884407</v>
      </c>
      <c r="D18" s="5">
        <v>4.5858697870323066</v>
      </c>
      <c r="E18" s="5">
        <v>1.1904075773485591E-4</v>
      </c>
      <c r="F18" s="5">
        <v>14.42334673555129</v>
      </c>
      <c r="G18" s="5">
        <v>38.03053486006656</v>
      </c>
      <c r="H18" s="5">
        <v>14.42334673555129</v>
      </c>
      <c r="I18" s="5">
        <v>38.03053486006656</v>
      </c>
    </row>
    <row r="22" spans="1:9" x14ac:dyDescent="0.25">
      <c r="A22" t="s">
        <v>67</v>
      </c>
    </row>
    <row r="23" spans="1:9" ht="14.4" thickBot="1" x14ac:dyDescent="0.3"/>
    <row r="24" spans="1:9" x14ac:dyDescent="0.25">
      <c r="A24" s="6" t="s">
        <v>68</v>
      </c>
      <c r="B24" s="6" t="s">
        <v>69</v>
      </c>
      <c r="C24" s="6" t="s">
        <v>70</v>
      </c>
    </row>
    <row r="25" spans="1:9" x14ac:dyDescent="0.25">
      <c r="A25">
        <v>1</v>
      </c>
      <c r="B25">
        <v>161.58974410315065</v>
      </c>
      <c r="C25">
        <v>-6.2710340776036446</v>
      </c>
    </row>
    <row r="26" spans="1:9" x14ac:dyDescent="0.25">
      <c r="A26">
        <v>2</v>
      </c>
      <c r="B26">
        <v>131.68353079203965</v>
      </c>
      <c r="C26">
        <v>-30.500210415332646</v>
      </c>
    </row>
    <row r="27" spans="1:9" x14ac:dyDescent="0.25">
      <c r="A27">
        <v>3</v>
      </c>
      <c r="B27">
        <v>119.72104546759525</v>
      </c>
      <c r="C27">
        <v>27.812534331621748</v>
      </c>
    </row>
    <row r="28" spans="1:9" x14ac:dyDescent="0.25">
      <c r="A28">
        <v>4</v>
      </c>
      <c r="B28">
        <v>111.74605525129897</v>
      </c>
      <c r="C28">
        <v>2.4135001218220253</v>
      </c>
    </row>
    <row r="29" spans="1:9" x14ac:dyDescent="0.25">
      <c r="A29">
        <v>5</v>
      </c>
      <c r="B29">
        <v>110.1510572080397</v>
      </c>
      <c r="C29">
        <v>-13.702182610161103</v>
      </c>
    </row>
    <row r="30" spans="1:9" x14ac:dyDescent="0.25">
      <c r="A30">
        <v>6</v>
      </c>
      <c r="B30">
        <v>125.70228812981745</v>
      </c>
      <c r="C30">
        <v>15.743973867336564</v>
      </c>
    </row>
    <row r="31" spans="1:9" x14ac:dyDescent="0.25">
      <c r="A31">
        <v>7</v>
      </c>
      <c r="B31">
        <v>143.64601611648405</v>
      </c>
      <c r="C31">
        <v>-22.780983263468045</v>
      </c>
    </row>
    <row r="32" spans="1:9" x14ac:dyDescent="0.25">
      <c r="A32">
        <v>8</v>
      </c>
      <c r="B32">
        <v>114.93605133781747</v>
      </c>
      <c r="C32">
        <v>15.969467416483525</v>
      </c>
    </row>
    <row r="33" spans="1:3" x14ac:dyDescent="0.25">
      <c r="A33">
        <v>9</v>
      </c>
      <c r="B33">
        <v>103.77106503500269</v>
      </c>
      <c r="C33">
        <v>-8.3119798541209917</v>
      </c>
    </row>
    <row r="34" spans="1:3" x14ac:dyDescent="0.25">
      <c r="A34">
        <v>10</v>
      </c>
      <c r="B34">
        <v>136.46852492181739</v>
      </c>
      <c r="C34">
        <v>-2.849093848563399</v>
      </c>
    </row>
    <row r="35" spans="1:3" x14ac:dyDescent="0.25">
      <c r="A35">
        <v>11</v>
      </c>
      <c r="B35">
        <v>129.29103372715076</v>
      </c>
      <c r="C35">
        <v>-5.1187112628357596</v>
      </c>
    </row>
    <row r="36" spans="1:3" x14ac:dyDescent="0.25">
      <c r="A36">
        <v>12</v>
      </c>
      <c r="B36">
        <v>114.93605133781747</v>
      </c>
      <c r="C36">
        <v>-13.138300125548469</v>
      </c>
    </row>
    <row r="37" spans="1:3" x14ac:dyDescent="0.25">
      <c r="A37">
        <v>13</v>
      </c>
      <c r="B37">
        <v>143.64601611648405</v>
      </c>
      <c r="C37">
        <v>34.032806503580957</v>
      </c>
    </row>
    <row r="38" spans="1:3" x14ac:dyDescent="0.25">
      <c r="A38">
        <v>14</v>
      </c>
      <c r="B38">
        <v>119.72104546759525</v>
      </c>
      <c r="C38">
        <v>-10.11159657091325</v>
      </c>
    </row>
    <row r="39" spans="1:3" x14ac:dyDescent="0.25">
      <c r="A39">
        <v>15</v>
      </c>
      <c r="B39">
        <v>129.29103372715076</v>
      </c>
      <c r="C39">
        <v>-18.979977598418756</v>
      </c>
    </row>
    <row r="40" spans="1:3" x14ac:dyDescent="0.25">
      <c r="A40">
        <v>16</v>
      </c>
      <c r="B40">
        <v>110.1510572080397</v>
      </c>
      <c r="C40">
        <v>-4.5161029460947049</v>
      </c>
    </row>
    <row r="41" spans="1:3" x14ac:dyDescent="0.25">
      <c r="A41">
        <v>17</v>
      </c>
      <c r="B41">
        <v>152.61788010981735</v>
      </c>
      <c r="C41">
        <v>1.1655389155436637</v>
      </c>
    </row>
    <row r="42" spans="1:3" x14ac:dyDescent="0.25">
      <c r="A42">
        <v>18</v>
      </c>
      <c r="B42">
        <v>143.64601611648405</v>
      </c>
      <c r="C42">
        <v>-4.906542994594048</v>
      </c>
    </row>
    <row r="43" spans="1:3" x14ac:dyDescent="0.25">
      <c r="A43">
        <v>19</v>
      </c>
      <c r="B43">
        <v>117.80704781568414</v>
      </c>
      <c r="C43">
        <v>14.641312271082853</v>
      </c>
    </row>
    <row r="44" spans="1:3" x14ac:dyDescent="0.25">
      <c r="A44">
        <v>20</v>
      </c>
      <c r="B44">
        <v>119.72104546759525</v>
      </c>
      <c r="C44">
        <v>-13.356854743970246</v>
      </c>
    </row>
    <row r="45" spans="1:3" x14ac:dyDescent="0.25">
      <c r="A45">
        <v>21</v>
      </c>
      <c r="B45">
        <v>136.46852492181739</v>
      </c>
      <c r="C45">
        <v>11.576350335664614</v>
      </c>
    </row>
    <row r="46" spans="1:3" x14ac:dyDescent="0.25">
      <c r="A46">
        <v>22</v>
      </c>
      <c r="B46">
        <v>131.68353079203965</v>
      </c>
      <c r="C46">
        <v>17.393977780488342</v>
      </c>
    </row>
    <row r="47" spans="1:3" x14ac:dyDescent="0.25">
      <c r="A47">
        <v>23</v>
      </c>
      <c r="B47">
        <v>123.54904077141745</v>
      </c>
      <c r="C47">
        <v>-6.7981780271274488</v>
      </c>
    </row>
    <row r="48" spans="1:3" x14ac:dyDescent="0.25">
      <c r="A48">
        <v>24</v>
      </c>
      <c r="B48">
        <v>107.75856014315083</v>
      </c>
      <c r="C48">
        <v>8.5776099175801761</v>
      </c>
    </row>
    <row r="49" spans="1:3" x14ac:dyDescent="0.25">
      <c r="A49">
        <v>25</v>
      </c>
      <c r="B49">
        <v>119.72104546759525</v>
      </c>
      <c r="C49">
        <v>1.3550517928087515</v>
      </c>
    </row>
    <row r="50" spans="1:3" ht="14.4" thickBot="1" x14ac:dyDescent="0.3">
      <c r="A50" s="5">
        <v>26</v>
      </c>
      <c r="B50" s="5">
        <v>129.29103372715076</v>
      </c>
      <c r="C50" s="5">
        <v>10.659625084739247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9"/>
  <sheetViews>
    <sheetView tabSelected="1" zoomScale="85" zoomScaleNormal="85" workbookViewId="0">
      <selection activeCell="R1" sqref="R1:R1048576"/>
    </sheetView>
  </sheetViews>
  <sheetFormatPr defaultRowHeight="13.8" x14ac:dyDescent="0.25"/>
  <cols>
    <col min="1" max="1" width="5" customWidth="1"/>
    <col min="2" max="2" width="4.77734375" customWidth="1"/>
    <col min="4" max="8" width="9.21875" customWidth="1"/>
    <col min="9" max="9" width="8" customWidth="1"/>
    <col min="10" max="10" width="9.44140625" customWidth="1"/>
    <col min="11" max="11" width="11.44140625" customWidth="1"/>
    <col min="12" max="12" width="12.77734375" customWidth="1"/>
    <col min="13" max="13" width="11.77734375" customWidth="1"/>
    <col min="14" max="14" width="14.21875" customWidth="1"/>
    <col min="15" max="15" width="12.77734375" customWidth="1"/>
    <col min="16" max="16" width="13.5546875" customWidth="1"/>
  </cols>
  <sheetData>
    <row r="1" spans="1:22" x14ac:dyDescent="0.25">
      <c r="M1" s="8" t="s">
        <v>41</v>
      </c>
      <c r="N1" s="8"/>
      <c r="O1" s="8" t="s">
        <v>42</v>
      </c>
      <c r="P1" s="8"/>
    </row>
    <row r="2" spans="1:22" s="1" customFormat="1" ht="41.4" x14ac:dyDescent="0.25">
      <c r="A2" s="4" t="s">
        <v>6</v>
      </c>
      <c r="B2" s="4" t="s">
        <v>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35</v>
      </c>
      <c r="J2" s="4" t="s">
        <v>36</v>
      </c>
      <c r="K2" s="4" t="s">
        <v>37</v>
      </c>
      <c r="L2" s="4" t="s">
        <v>38</v>
      </c>
      <c r="M2" s="3" t="s">
        <v>39</v>
      </c>
      <c r="N2" s="3" t="s">
        <v>40</v>
      </c>
      <c r="O2" s="3" t="s">
        <v>39</v>
      </c>
      <c r="P2" s="3" t="s">
        <v>40</v>
      </c>
      <c r="S2" s="4"/>
      <c r="U2" s="2"/>
      <c r="V2" s="4"/>
    </row>
    <row r="3" spans="1:22" x14ac:dyDescent="0.25">
      <c r="A3">
        <v>90</v>
      </c>
      <c r="B3">
        <v>1</v>
      </c>
      <c r="C3">
        <v>138.73947312189</v>
      </c>
      <c r="D3">
        <v>342.31701761570503</v>
      </c>
      <c r="E3">
        <v>18.501811198250401</v>
      </c>
      <c r="F3">
        <v>137.86610498895999</v>
      </c>
      <c r="G3">
        <v>707.32928778656003</v>
      </c>
      <c r="H3">
        <v>26.595662950687299</v>
      </c>
      <c r="I3">
        <v>296</v>
      </c>
      <c r="J3">
        <v>1040</v>
      </c>
      <c r="K3">
        <v>0.10400000000000001</v>
      </c>
      <c r="L3">
        <f t="shared" ref="L3:L29" si="0">I3/(J3*K3)</f>
        <v>2.7366863905325443</v>
      </c>
      <c r="M3">
        <v>3614.6046113101702</v>
      </c>
      <c r="N3">
        <v>346466.80718346802</v>
      </c>
      <c r="O3">
        <v>3888.3554446029402</v>
      </c>
      <c r="P3">
        <v>86556.588254535003</v>
      </c>
    </row>
    <row r="4" spans="1:22" x14ac:dyDescent="0.25">
      <c r="A4">
        <v>90</v>
      </c>
      <c r="B4">
        <v>9</v>
      </c>
      <c r="C4">
        <v>139.95065881189001</v>
      </c>
      <c r="D4">
        <v>138.936025860939</v>
      </c>
      <c r="E4">
        <v>11.7871127024789</v>
      </c>
      <c r="F4">
        <v>176.40640374151201</v>
      </c>
      <c r="G4">
        <v>454.63738999987601</v>
      </c>
      <c r="H4">
        <v>21.322227604072602</v>
      </c>
      <c r="I4">
        <v>296</v>
      </c>
      <c r="J4">
        <v>1040</v>
      </c>
      <c r="K4">
        <v>0.13</v>
      </c>
      <c r="L4">
        <f t="shared" si="0"/>
        <v>2.1893491124260351</v>
      </c>
      <c r="M4">
        <v>3515.6458236117501</v>
      </c>
      <c r="N4">
        <v>282229.21539209102</v>
      </c>
      <c r="O4">
        <v>3732.4620998116702</v>
      </c>
      <c r="P4">
        <v>62358.301836135899</v>
      </c>
    </row>
    <row r="5" spans="1:22" x14ac:dyDescent="0.25">
      <c r="A5">
        <v>45</v>
      </c>
      <c r="B5">
        <v>4</v>
      </c>
      <c r="C5">
        <v>147.53357979921699</v>
      </c>
      <c r="D5">
        <v>296.56654445104999</v>
      </c>
      <c r="E5">
        <v>17.221107526841902</v>
      </c>
      <c r="F5">
        <v>166.97841512092799</v>
      </c>
      <c r="G5">
        <v>930.19056354193106</v>
      </c>
      <c r="H5">
        <v>30.4990256162706</v>
      </c>
      <c r="I5">
        <v>296</v>
      </c>
      <c r="J5">
        <v>1040</v>
      </c>
      <c r="K5">
        <v>0.156</v>
      </c>
      <c r="L5">
        <f t="shared" si="0"/>
        <v>1.8244575936883629</v>
      </c>
      <c r="M5">
        <v>3495.6386053086198</v>
      </c>
      <c r="N5">
        <v>287937.620080241</v>
      </c>
      <c r="O5">
        <v>3718.5230622919598</v>
      </c>
      <c r="P5">
        <v>80868.479729597602</v>
      </c>
    </row>
    <row r="6" spans="1:22" x14ac:dyDescent="0.25">
      <c r="A6">
        <v>60</v>
      </c>
      <c r="B6">
        <v>9</v>
      </c>
      <c r="C6">
        <v>153.78341902536101</v>
      </c>
      <c r="D6">
        <v>137.29220929822</v>
      </c>
      <c r="E6">
        <v>11.7171758243281</v>
      </c>
      <c r="F6">
        <v>175.08412360425899</v>
      </c>
      <c r="G6">
        <v>431.57553718848101</v>
      </c>
      <c r="H6">
        <v>20.774396193114299</v>
      </c>
      <c r="I6">
        <v>333</v>
      </c>
      <c r="J6">
        <v>1040</v>
      </c>
      <c r="K6">
        <v>0.10400000000000001</v>
      </c>
      <c r="L6">
        <f t="shared" si="0"/>
        <v>3.0787721893491122</v>
      </c>
      <c r="M6">
        <v>4519.9169589002604</v>
      </c>
      <c r="N6">
        <v>3759747.88395618</v>
      </c>
      <c r="O6">
        <v>5355.9430350553503</v>
      </c>
      <c r="P6">
        <v>2992465.12639669</v>
      </c>
    </row>
    <row r="7" spans="1:22" x14ac:dyDescent="0.25">
      <c r="A7">
        <v>90</v>
      </c>
      <c r="B7">
        <v>4</v>
      </c>
      <c r="C7">
        <v>148.044875257482</v>
      </c>
      <c r="D7">
        <v>131.32120980001301</v>
      </c>
      <c r="E7">
        <v>11.4595466664268</v>
      </c>
      <c r="F7">
        <v>193.83822489795</v>
      </c>
      <c r="G7">
        <v>612.33203312502803</v>
      </c>
      <c r="H7">
        <v>24.7453436655268</v>
      </c>
      <c r="I7">
        <v>333</v>
      </c>
      <c r="J7">
        <v>1040</v>
      </c>
      <c r="K7">
        <v>0.13</v>
      </c>
      <c r="L7">
        <f t="shared" si="0"/>
        <v>2.4630177514792897</v>
      </c>
      <c r="M7">
        <v>3560.04581704456</v>
      </c>
      <c r="N7">
        <v>282754.33086887799</v>
      </c>
      <c r="O7">
        <v>3770.6791431261699</v>
      </c>
      <c r="P7">
        <v>74186.858411132504</v>
      </c>
    </row>
    <row r="8" spans="1:22" x14ac:dyDescent="0.25">
      <c r="A8">
        <v>45</v>
      </c>
      <c r="B8">
        <v>7</v>
      </c>
      <c r="C8">
        <v>141.44626199715401</v>
      </c>
      <c r="D8">
        <v>132.09132389115601</v>
      </c>
      <c r="E8">
        <v>11.4930989681268</v>
      </c>
      <c r="F8">
        <v>206.52585680862001</v>
      </c>
      <c r="G8">
        <v>710.74424169933604</v>
      </c>
      <c r="H8">
        <v>26.659786977756202</v>
      </c>
      <c r="I8">
        <v>333</v>
      </c>
      <c r="J8">
        <v>1040</v>
      </c>
      <c r="K8">
        <v>0.156</v>
      </c>
      <c r="L8">
        <f t="shared" si="0"/>
        <v>2.0525147928994083</v>
      </c>
      <c r="M8">
        <v>3670.9625560885002</v>
      </c>
      <c r="N8">
        <v>380493.49689547601</v>
      </c>
      <c r="O8">
        <v>3947.5534950071301</v>
      </c>
      <c r="P8">
        <v>95369.934711919996</v>
      </c>
    </row>
    <row r="9" spans="1:22" x14ac:dyDescent="0.25">
      <c r="A9">
        <v>45</v>
      </c>
      <c r="B9">
        <v>2</v>
      </c>
      <c r="C9">
        <v>155.31871002554701</v>
      </c>
      <c r="D9">
        <v>343.22755599790798</v>
      </c>
      <c r="E9">
        <v>18.526401593345302</v>
      </c>
      <c r="F9">
        <v>237.635299568075</v>
      </c>
      <c r="G9">
        <v>676.04197832467503</v>
      </c>
      <c r="H9">
        <v>26.000807262942299</v>
      </c>
      <c r="I9">
        <v>370</v>
      </c>
      <c r="J9">
        <v>1040</v>
      </c>
      <c r="K9">
        <v>0.10400000000000001</v>
      </c>
      <c r="L9">
        <f t="shared" si="0"/>
        <v>3.4208579881656802</v>
      </c>
      <c r="M9">
        <v>3684.5019334880099</v>
      </c>
      <c r="N9">
        <v>381649.88679236302</v>
      </c>
      <c r="O9">
        <v>3933.3429849340801</v>
      </c>
      <c r="P9">
        <v>115452.660530009</v>
      </c>
    </row>
    <row r="10" spans="1:22" x14ac:dyDescent="0.25">
      <c r="A10">
        <v>60</v>
      </c>
      <c r="B10">
        <v>5</v>
      </c>
      <c r="C10">
        <v>177.67882262006501</v>
      </c>
      <c r="D10">
        <v>267.88602775347101</v>
      </c>
      <c r="E10">
        <v>16.367224192069699</v>
      </c>
      <c r="F10">
        <v>209.05598507670501</v>
      </c>
      <c r="G10">
        <v>640.26453196408295</v>
      </c>
      <c r="H10">
        <v>25.303449013209299</v>
      </c>
      <c r="I10">
        <v>370</v>
      </c>
      <c r="J10">
        <v>1040</v>
      </c>
      <c r="K10">
        <v>0.13</v>
      </c>
      <c r="L10">
        <f t="shared" si="0"/>
        <v>2.7366863905325443</v>
      </c>
      <c r="M10">
        <v>3785.96795261239</v>
      </c>
      <c r="N10">
        <v>1116735.82291325</v>
      </c>
      <c r="O10">
        <v>4097.8775558725602</v>
      </c>
      <c r="P10">
        <v>750451.60474227497</v>
      </c>
    </row>
    <row r="11" spans="1:22" x14ac:dyDescent="0.25">
      <c r="A11">
        <v>90</v>
      </c>
      <c r="B11">
        <v>5</v>
      </c>
      <c r="C11">
        <v>149.07750857252799</v>
      </c>
      <c r="D11">
        <v>134.59694180613101</v>
      </c>
      <c r="E11">
        <v>11.601592209956801</v>
      </c>
      <c r="F11">
        <v>188.42627326809199</v>
      </c>
      <c r="G11">
        <v>897.34331321803495</v>
      </c>
      <c r="H11">
        <v>29.9556891627957</v>
      </c>
      <c r="I11">
        <v>370</v>
      </c>
      <c r="J11">
        <v>1040</v>
      </c>
      <c r="K11">
        <v>0.156</v>
      </c>
      <c r="L11">
        <f t="shared" si="0"/>
        <v>2.2805719921104535</v>
      </c>
      <c r="M11">
        <v>3713.8198671404198</v>
      </c>
      <c r="N11">
        <v>387921.24350511201</v>
      </c>
      <c r="O11">
        <v>3974.9911256422201</v>
      </c>
      <c r="P11">
        <v>108726.72124802</v>
      </c>
    </row>
    <row r="12" spans="1:22" x14ac:dyDescent="0.25">
      <c r="A12">
        <v>60</v>
      </c>
      <c r="B12">
        <v>7</v>
      </c>
      <c r="C12">
        <v>110.31105612873201</v>
      </c>
      <c r="D12">
        <v>107.930382883973</v>
      </c>
      <c r="E12">
        <v>10.388954850415599</v>
      </c>
      <c r="F12">
        <v>125.42375973467099</v>
      </c>
      <c r="G12">
        <v>253.59653078031101</v>
      </c>
      <c r="H12">
        <v>15.9247144646399</v>
      </c>
      <c r="I12">
        <v>296</v>
      </c>
      <c r="J12">
        <v>1300</v>
      </c>
      <c r="K12">
        <v>0.10400000000000001</v>
      </c>
      <c r="L12">
        <f t="shared" si="0"/>
        <v>2.1893491124260351</v>
      </c>
      <c r="M12">
        <v>3633.9634639303399</v>
      </c>
      <c r="N12">
        <v>1141684.6671457</v>
      </c>
      <c r="O12">
        <v>3935.1589435774299</v>
      </c>
      <c r="P12">
        <v>920406.64572031097</v>
      </c>
    </row>
    <row r="13" spans="1:22" x14ac:dyDescent="0.25">
      <c r="A13">
        <v>90</v>
      </c>
      <c r="B13">
        <v>2</v>
      </c>
      <c r="C13">
        <v>132.448360086767</v>
      </c>
      <c r="D13">
        <v>317.64690811751501</v>
      </c>
      <c r="E13">
        <v>17.8226515456459</v>
      </c>
      <c r="F13">
        <v>130.284865701912</v>
      </c>
      <c r="G13">
        <v>333.30377896207301</v>
      </c>
      <c r="H13">
        <v>18.256609185773598</v>
      </c>
      <c r="I13">
        <v>296</v>
      </c>
      <c r="J13">
        <v>1300</v>
      </c>
      <c r="K13">
        <v>0.13</v>
      </c>
      <c r="L13">
        <f t="shared" si="0"/>
        <v>1.7514792899408285</v>
      </c>
      <c r="M13">
        <v>3457.12309841664</v>
      </c>
      <c r="N13">
        <v>255229.306533606</v>
      </c>
      <c r="O13">
        <v>3651.0303596450199</v>
      </c>
      <c r="P13">
        <v>74012.118209120599</v>
      </c>
    </row>
    <row r="14" spans="1:22" x14ac:dyDescent="0.25">
      <c r="A14">
        <v>60</v>
      </c>
      <c r="B14">
        <v>8</v>
      </c>
      <c r="C14">
        <v>105.634954261945</v>
      </c>
      <c r="D14">
        <v>180.58715329653799</v>
      </c>
      <c r="E14">
        <v>13.438271960953101</v>
      </c>
      <c r="F14">
        <v>107.814720756339</v>
      </c>
      <c r="G14">
        <v>580.20133769628603</v>
      </c>
      <c r="H14">
        <v>24.087368841288701</v>
      </c>
      <c r="I14">
        <v>296</v>
      </c>
      <c r="J14">
        <v>1300</v>
      </c>
      <c r="K14">
        <v>0.156</v>
      </c>
      <c r="L14">
        <f t="shared" si="0"/>
        <v>1.4595660749506902</v>
      </c>
      <c r="M14">
        <v>3391.8477791486698</v>
      </c>
      <c r="N14">
        <v>544949.88103625004</v>
      </c>
      <c r="O14">
        <v>3661.1503422232699</v>
      </c>
      <c r="P14">
        <v>330490.11124457099</v>
      </c>
    </row>
    <row r="15" spans="1:22" x14ac:dyDescent="0.25">
      <c r="A15">
        <v>60</v>
      </c>
      <c r="B15">
        <v>2</v>
      </c>
      <c r="C15">
        <v>133.61943107325399</v>
      </c>
      <c r="D15">
        <v>250.13600812215</v>
      </c>
      <c r="E15">
        <v>15.815688670499</v>
      </c>
      <c r="F15">
        <v>156.589087915824</v>
      </c>
      <c r="G15">
        <v>421.48809502248599</v>
      </c>
      <c r="H15">
        <v>20.530175231168499</v>
      </c>
      <c r="I15">
        <v>333</v>
      </c>
      <c r="J15">
        <v>1300</v>
      </c>
      <c r="K15">
        <v>0.10400000000000001</v>
      </c>
      <c r="L15">
        <f t="shared" si="0"/>
        <v>2.4630177514792897</v>
      </c>
      <c r="M15">
        <v>3481.5376680212498</v>
      </c>
      <c r="N15">
        <v>509121.64615007298</v>
      </c>
      <c r="O15">
        <v>3741.9517356157799</v>
      </c>
      <c r="P15">
        <v>314163.07852610498</v>
      </c>
    </row>
    <row r="16" spans="1:22" x14ac:dyDescent="0.25">
      <c r="A16">
        <v>90</v>
      </c>
      <c r="B16">
        <v>6</v>
      </c>
      <c r="C16">
        <v>116.75086274429</v>
      </c>
      <c r="D16">
        <v>158.370367054203</v>
      </c>
      <c r="E16">
        <v>12.584528876926701</v>
      </c>
      <c r="F16">
        <v>126.590354773158</v>
      </c>
      <c r="G16">
        <v>643.03592223889495</v>
      </c>
      <c r="H16">
        <v>25.358152973726099</v>
      </c>
      <c r="I16">
        <v>333</v>
      </c>
      <c r="J16">
        <v>1300</v>
      </c>
      <c r="K16">
        <v>0.13</v>
      </c>
      <c r="L16">
        <f t="shared" si="0"/>
        <v>1.970414201183432</v>
      </c>
      <c r="M16">
        <v>3815.95405819295</v>
      </c>
      <c r="N16">
        <v>417457.01152051601</v>
      </c>
      <c r="O16">
        <v>4095.06795889771</v>
      </c>
      <c r="P16">
        <v>93342.289470675401</v>
      </c>
    </row>
    <row r="17" spans="1:16" x14ac:dyDescent="0.25">
      <c r="A17">
        <v>45</v>
      </c>
      <c r="B17">
        <v>9</v>
      </c>
      <c r="C17">
        <v>130.905518754301</v>
      </c>
      <c r="D17">
        <v>217.557123238754</v>
      </c>
      <c r="E17">
        <v>14.7498177357808</v>
      </c>
      <c r="F17">
        <v>135.230277873365</v>
      </c>
      <c r="G17">
        <v>603.10550662644698</v>
      </c>
      <c r="H17">
        <v>24.5582065026428</v>
      </c>
      <c r="I17">
        <v>333</v>
      </c>
      <c r="J17">
        <v>1300</v>
      </c>
      <c r="K17">
        <v>0.156</v>
      </c>
      <c r="L17">
        <f t="shared" si="0"/>
        <v>1.6420118343195265</v>
      </c>
      <c r="M17">
        <v>3868.2608695652102</v>
      </c>
      <c r="N17">
        <v>499304.865167109</v>
      </c>
      <c r="O17">
        <v>4206.8152071562999</v>
      </c>
      <c r="P17">
        <v>108581.351056655</v>
      </c>
    </row>
    <row r="18" spans="1:16" x14ac:dyDescent="0.25">
      <c r="A18">
        <v>45</v>
      </c>
      <c r="B18">
        <v>8</v>
      </c>
      <c r="C18">
        <v>120.865032853016</v>
      </c>
      <c r="D18">
        <v>174.657299397575</v>
      </c>
      <c r="E18">
        <v>13.2157973424828</v>
      </c>
      <c r="F18">
        <v>164.87465609533101</v>
      </c>
      <c r="G18">
        <v>345.47740075228199</v>
      </c>
      <c r="H18">
        <v>18.587022374557002</v>
      </c>
      <c r="I18">
        <v>370</v>
      </c>
      <c r="J18">
        <v>1300</v>
      </c>
      <c r="K18">
        <v>0.10400000000000001</v>
      </c>
      <c r="L18">
        <f t="shared" si="0"/>
        <v>2.7366863905325443</v>
      </c>
      <c r="M18">
        <v>3675.4611222754602</v>
      </c>
      <c r="N18">
        <v>439026.15514413198</v>
      </c>
      <c r="O18">
        <v>3988.1144677838001</v>
      </c>
      <c r="P18">
        <v>131186.35681848999</v>
      </c>
    </row>
    <row r="19" spans="1:16" x14ac:dyDescent="0.25">
      <c r="A19">
        <v>60</v>
      </c>
      <c r="B19">
        <v>3</v>
      </c>
      <c r="C19">
        <v>124.172322464315</v>
      </c>
      <c r="D19">
        <v>247.89619283869399</v>
      </c>
      <c r="E19">
        <v>15.7447195223889</v>
      </c>
      <c r="F19">
        <v>167.821341009603</v>
      </c>
      <c r="G19">
        <v>759.59657435903898</v>
      </c>
      <c r="H19">
        <v>27.560779639898399</v>
      </c>
      <c r="I19">
        <v>370</v>
      </c>
      <c r="J19">
        <v>1300</v>
      </c>
      <c r="K19">
        <v>0.13</v>
      </c>
      <c r="L19">
        <f t="shared" si="0"/>
        <v>2.1893491124260356</v>
      </c>
      <c r="M19">
        <v>3703.4672724472498</v>
      </c>
      <c r="N19">
        <v>1202104.63898573</v>
      </c>
      <c r="O19">
        <v>4041.65430337612</v>
      </c>
      <c r="P19">
        <v>1151509.6060302199</v>
      </c>
    </row>
    <row r="20" spans="1:16" x14ac:dyDescent="0.25">
      <c r="A20">
        <v>90</v>
      </c>
      <c r="B20">
        <v>8</v>
      </c>
      <c r="C20">
        <v>121.076097260404</v>
      </c>
      <c r="D20">
        <v>183.90881365276601</v>
      </c>
      <c r="E20">
        <v>13.5612983763638</v>
      </c>
      <c r="F20">
        <v>166.94814674376701</v>
      </c>
      <c r="G20">
        <v>540.69630598717697</v>
      </c>
      <c r="H20">
        <v>23.252877370062802</v>
      </c>
      <c r="I20">
        <v>370</v>
      </c>
      <c r="J20">
        <v>1300</v>
      </c>
      <c r="K20">
        <v>0.156</v>
      </c>
      <c r="L20">
        <f t="shared" si="0"/>
        <v>1.8244575936883629</v>
      </c>
      <c r="M20">
        <v>3459.7690991131099</v>
      </c>
      <c r="N20">
        <v>267628.66874308803</v>
      </c>
      <c r="O20">
        <v>3673.4613935969801</v>
      </c>
      <c r="P20">
        <v>76096.167098787104</v>
      </c>
    </row>
    <row r="21" spans="1:16" x14ac:dyDescent="0.25">
      <c r="A21">
        <v>90</v>
      </c>
      <c r="B21">
        <v>3</v>
      </c>
      <c r="C21">
        <v>106.364190723625</v>
      </c>
      <c r="D21">
        <v>128.79866473299501</v>
      </c>
      <c r="E21">
        <v>11.3489499396638</v>
      </c>
      <c r="F21">
        <v>106.712912588566</v>
      </c>
      <c r="G21">
        <v>366.18243679848098</v>
      </c>
      <c r="H21">
        <v>19.135893937793501</v>
      </c>
      <c r="I21">
        <v>296</v>
      </c>
      <c r="J21">
        <v>1560</v>
      </c>
      <c r="K21">
        <v>0.10400000000000001</v>
      </c>
      <c r="L21">
        <f t="shared" si="0"/>
        <v>1.8244575936883629</v>
      </c>
      <c r="M21">
        <v>3542.04747225647</v>
      </c>
      <c r="N21">
        <v>280235.48872800003</v>
      </c>
      <c r="O21">
        <v>3746.7837459131201</v>
      </c>
      <c r="P21">
        <v>77907.755605866594</v>
      </c>
    </row>
    <row r="22" spans="1:16" x14ac:dyDescent="0.25">
      <c r="A22">
        <v>45</v>
      </c>
      <c r="B22">
        <v>6</v>
      </c>
      <c r="C22">
        <v>96.4488745978786</v>
      </c>
      <c r="D22">
        <v>205.04657147980501</v>
      </c>
      <c r="E22">
        <v>14.319447317540099</v>
      </c>
      <c r="F22">
        <v>103.627465254684</v>
      </c>
      <c r="G22">
        <v>323.425917318301</v>
      </c>
      <c r="H22">
        <v>17.984046188728001</v>
      </c>
      <c r="I22">
        <v>296</v>
      </c>
      <c r="J22">
        <v>1560</v>
      </c>
      <c r="K22">
        <v>0.13</v>
      </c>
      <c r="L22">
        <f t="shared" si="0"/>
        <v>1.4595660749506902</v>
      </c>
      <c r="M22">
        <v>3574.3084561675701</v>
      </c>
      <c r="N22">
        <v>307969.10471588199</v>
      </c>
      <c r="O22">
        <v>3805.8832321345099</v>
      </c>
      <c r="P22">
        <v>64661.002479810202</v>
      </c>
    </row>
    <row r="23" spans="1:16" x14ac:dyDescent="0.25">
      <c r="A23">
        <v>60</v>
      </c>
      <c r="B23">
        <v>1</v>
      </c>
      <c r="C23">
        <v>95.459085180881701</v>
      </c>
      <c r="D23">
        <v>295.39892405711998</v>
      </c>
      <c r="E23">
        <v>17.187173242191999</v>
      </c>
      <c r="F23">
        <v>99.433306373955702</v>
      </c>
      <c r="G23">
        <v>1063.9489466897001</v>
      </c>
      <c r="H23">
        <v>32.618230281388598</v>
      </c>
      <c r="I23">
        <v>296</v>
      </c>
      <c r="J23">
        <v>1560</v>
      </c>
      <c r="K23">
        <v>0.156</v>
      </c>
      <c r="L23">
        <f t="shared" si="0"/>
        <v>1.2163050624589085</v>
      </c>
      <c r="M23">
        <v>3523.6481886320998</v>
      </c>
      <c r="N23">
        <v>601134.22901280306</v>
      </c>
      <c r="O23">
        <v>3801.8245363766</v>
      </c>
      <c r="P23">
        <v>371853.92782588501</v>
      </c>
    </row>
    <row r="24" spans="1:16" x14ac:dyDescent="0.25">
      <c r="A24">
        <v>45</v>
      </c>
      <c r="B24">
        <v>1</v>
      </c>
      <c r="C24">
        <v>103.06921055568201</v>
      </c>
      <c r="D24">
        <v>226.88368071527901</v>
      </c>
      <c r="E24">
        <v>15.062658487640199</v>
      </c>
      <c r="F24">
        <v>115.95416723897</v>
      </c>
      <c r="G24">
        <v>412.42181935199602</v>
      </c>
      <c r="H24">
        <v>20.3081712458802</v>
      </c>
      <c r="I24">
        <v>333</v>
      </c>
      <c r="J24">
        <v>1560</v>
      </c>
      <c r="K24">
        <v>0.10400000000000001</v>
      </c>
      <c r="L24">
        <f t="shared" si="0"/>
        <v>2.0525147928994083</v>
      </c>
      <c r="M24">
        <v>3617.7693498451999</v>
      </c>
      <c r="N24">
        <v>318260.06600577</v>
      </c>
      <c r="O24">
        <v>3849.0457730032599</v>
      </c>
      <c r="P24">
        <v>73129.033176475496</v>
      </c>
    </row>
    <row r="25" spans="1:16" x14ac:dyDescent="0.25">
      <c r="A25">
        <v>60</v>
      </c>
      <c r="B25">
        <v>4</v>
      </c>
      <c r="C25">
        <v>101.79775121226901</v>
      </c>
      <c r="D25">
        <v>79.827067663685497</v>
      </c>
      <c r="E25">
        <v>8.9345994685651995</v>
      </c>
      <c r="F25">
        <v>128.451682749063</v>
      </c>
      <c r="G25">
        <v>434.15496460987703</v>
      </c>
      <c r="H25">
        <v>20.836385593712698</v>
      </c>
      <c r="I25">
        <v>333</v>
      </c>
      <c r="J25">
        <v>1560</v>
      </c>
      <c r="K25">
        <v>0.13</v>
      </c>
      <c r="L25">
        <f t="shared" si="0"/>
        <v>1.6420118343195265</v>
      </c>
      <c r="M25">
        <v>3356.66034214618</v>
      </c>
      <c r="N25">
        <v>492023.247190425</v>
      </c>
      <c r="O25">
        <v>3648.9559108527101</v>
      </c>
      <c r="P25">
        <v>276054.90670602699</v>
      </c>
    </row>
    <row r="26" spans="1:16" x14ac:dyDescent="0.25">
      <c r="A26">
        <v>90</v>
      </c>
      <c r="B26">
        <v>7</v>
      </c>
      <c r="C26">
        <v>116.33617006073101</v>
      </c>
      <c r="D26">
        <v>538.44695028009198</v>
      </c>
      <c r="E26">
        <v>23.204459706704899</v>
      </c>
      <c r="F26">
        <v>121.377696838324</v>
      </c>
      <c r="G26">
        <v>404.68553850941299</v>
      </c>
      <c r="H26">
        <v>20.116797421791901</v>
      </c>
      <c r="I26">
        <v>333</v>
      </c>
      <c r="J26">
        <v>1560</v>
      </c>
      <c r="K26">
        <v>0.156</v>
      </c>
      <c r="L26">
        <f t="shared" si="0"/>
        <v>1.3683431952662721</v>
      </c>
      <c r="M26">
        <v>3573.4180747170899</v>
      </c>
      <c r="N26">
        <v>313839.75681433902</v>
      </c>
      <c r="O26">
        <v>3796.9409133709901</v>
      </c>
      <c r="P26">
        <v>80519.642611079893</v>
      </c>
    </row>
    <row r="27" spans="1:16" x14ac:dyDescent="0.25">
      <c r="A27">
        <v>45</v>
      </c>
      <c r="B27">
        <v>3</v>
      </c>
      <c r="C27">
        <v>101.183320376707</v>
      </c>
      <c r="D27">
        <v>85.842688118480297</v>
      </c>
      <c r="E27">
        <v>9.2651329250302901</v>
      </c>
      <c r="F27">
        <v>135.818375996382</v>
      </c>
      <c r="G27">
        <v>431.54587933353099</v>
      </c>
      <c r="H27">
        <v>20.7736823729817</v>
      </c>
      <c r="I27">
        <v>370</v>
      </c>
      <c r="J27">
        <v>1560</v>
      </c>
      <c r="K27">
        <v>0.10400000000000001</v>
      </c>
      <c r="L27">
        <f t="shared" si="0"/>
        <v>2.2805719921104535</v>
      </c>
      <c r="M27">
        <v>3715.7827417380599</v>
      </c>
      <c r="N27">
        <v>417778.83572964999</v>
      </c>
      <c r="O27">
        <v>4000.1805555555502</v>
      </c>
      <c r="P27">
        <v>99047.199555896703</v>
      </c>
    </row>
    <row r="28" spans="1:16" x14ac:dyDescent="0.25">
      <c r="A28">
        <v>60</v>
      </c>
      <c r="B28">
        <v>6</v>
      </c>
      <c r="C28">
        <v>109.609448896682</v>
      </c>
      <c r="D28">
        <v>103.465019637164</v>
      </c>
      <c r="E28">
        <v>10.171775638361501</v>
      </c>
      <c r="F28">
        <v>137.73982193793799</v>
      </c>
      <c r="G28">
        <v>447.26946219003401</v>
      </c>
      <c r="H28">
        <v>21.148746113896099</v>
      </c>
      <c r="I28">
        <v>370</v>
      </c>
      <c r="J28">
        <v>1560</v>
      </c>
      <c r="K28">
        <v>0.13</v>
      </c>
      <c r="L28">
        <f t="shared" si="0"/>
        <v>1.8244575936883629</v>
      </c>
      <c r="M28">
        <v>3505.2953343701402</v>
      </c>
      <c r="N28">
        <v>652585.84634624806</v>
      </c>
      <c r="O28">
        <v>3817.0384706159998</v>
      </c>
      <c r="P28">
        <v>365306.123401627</v>
      </c>
    </row>
    <row r="29" spans="1:16" x14ac:dyDescent="0.25">
      <c r="A29">
        <v>45</v>
      </c>
      <c r="B29">
        <v>5</v>
      </c>
      <c r="C29">
        <v>114.15955537312099</v>
      </c>
      <c r="D29">
        <v>209.82830911501401</v>
      </c>
      <c r="E29">
        <v>14.4854516365564</v>
      </c>
      <c r="F29">
        <v>136.97701775327101</v>
      </c>
      <c r="G29">
        <v>485.76548907984198</v>
      </c>
      <c r="H29">
        <v>22.0400882275875</v>
      </c>
      <c r="I29">
        <v>370</v>
      </c>
      <c r="J29">
        <v>1560</v>
      </c>
      <c r="K29">
        <v>0.156</v>
      </c>
      <c r="L29">
        <f t="shared" si="0"/>
        <v>1.5203813280736356</v>
      </c>
      <c r="M29">
        <v>3458.3167944905299</v>
      </c>
      <c r="N29">
        <v>263885.03519222699</v>
      </c>
      <c r="O29">
        <v>3677.05183071802</v>
      </c>
      <c r="P29">
        <v>60337.229655387098</v>
      </c>
    </row>
  </sheetData>
  <sortState xmlns:xlrd2="http://schemas.microsoft.com/office/spreadsheetml/2017/richdata2" ref="I3:K29">
    <sortCondition ref="J3:J29"/>
    <sortCondition ref="I3:I29"/>
    <sortCondition ref="K3:K29"/>
  </sortState>
  <mergeCells count="2">
    <mergeCell ref="M1:N1"/>
    <mergeCell ref="O1:P1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workbookViewId="0">
      <selection activeCell="J13" sqref="J13"/>
    </sheetView>
  </sheetViews>
  <sheetFormatPr defaultRowHeight="13.8" x14ac:dyDescent="0.25"/>
  <sheetData>
    <row r="1" spans="1:6" s="1" customFormat="1" x14ac:dyDescent="0.25">
      <c r="A1" s="1" t="s">
        <v>6</v>
      </c>
      <c r="B1" s="1" t="s">
        <v>7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25">
      <c r="A2" t="s">
        <v>8</v>
      </c>
      <c r="B2">
        <v>1</v>
      </c>
      <c r="C2">
        <v>296</v>
      </c>
      <c r="D2">
        <v>1040</v>
      </c>
      <c r="E2">
        <v>0.10400000000000001</v>
      </c>
      <c r="F2">
        <f>C2/(D2*E2)</f>
        <v>2.7366863905325443</v>
      </c>
    </row>
    <row r="3" spans="1:6" x14ac:dyDescent="0.25">
      <c r="A3" t="s">
        <v>9</v>
      </c>
      <c r="B3">
        <v>2</v>
      </c>
      <c r="C3">
        <v>296</v>
      </c>
      <c r="D3">
        <v>1040</v>
      </c>
      <c r="E3">
        <v>0.13</v>
      </c>
      <c r="F3">
        <f t="shared" ref="F3:F28" si="0">C3/(D3*E3)</f>
        <v>2.1893491124260351</v>
      </c>
    </row>
    <row r="4" spans="1:6" x14ac:dyDescent="0.25">
      <c r="A4" t="s">
        <v>10</v>
      </c>
      <c r="B4">
        <v>3</v>
      </c>
      <c r="C4">
        <v>296</v>
      </c>
      <c r="D4">
        <v>1040</v>
      </c>
      <c r="E4">
        <v>0.156</v>
      </c>
      <c r="F4">
        <f t="shared" si="0"/>
        <v>1.8244575936883629</v>
      </c>
    </row>
    <row r="5" spans="1:6" x14ac:dyDescent="0.25">
      <c r="A5" t="s">
        <v>11</v>
      </c>
      <c r="B5">
        <f t="shared" ref="B5:B28" si="1">B4+1</f>
        <v>4</v>
      </c>
      <c r="C5">
        <v>296</v>
      </c>
      <c r="D5">
        <v>1300</v>
      </c>
      <c r="E5">
        <v>0.10400000000000001</v>
      </c>
      <c r="F5">
        <f t="shared" si="0"/>
        <v>2.1893491124260351</v>
      </c>
    </row>
    <row r="6" spans="1:6" x14ac:dyDescent="0.25">
      <c r="A6" t="s">
        <v>12</v>
      </c>
      <c r="B6">
        <f t="shared" si="1"/>
        <v>5</v>
      </c>
      <c r="C6">
        <v>296</v>
      </c>
      <c r="D6">
        <v>1300</v>
      </c>
      <c r="E6">
        <v>0.13</v>
      </c>
      <c r="F6">
        <f t="shared" si="0"/>
        <v>1.7514792899408285</v>
      </c>
    </row>
    <row r="7" spans="1:6" x14ac:dyDescent="0.25">
      <c r="A7" t="s">
        <v>13</v>
      </c>
      <c r="B7">
        <f t="shared" si="1"/>
        <v>6</v>
      </c>
      <c r="C7">
        <v>296</v>
      </c>
      <c r="D7">
        <v>1300</v>
      </c>
      <c r="E7">
        <v>0.156</v>
      </c>
      <c r="F7">
        <f t="shared" si="0"/>
        <v>1.4595660749506902</v>
      </c>
    </row>
    <row r="8" spans="1:6" x14ac:dyDescent="0.25">
      <c r="A8" t="s">
        <v>14</v>
      </c>
      <c r="B8">
        <f t="shared" si="1"/>
        <v>7</v>
      </c>
      <c r="C8">
        <v>296</v>
      </c>
      <c r="D8">
        <v>1560</v>
      </c>
      <c r="E8">
        <v>0.10400000000000001</v>
      </c>
      <c r="F8">
        <f t="shared" si="0"/>
        <v>1.8244575936883629</v>
      </c>
    </row>
    <row r="9" spans="1:6" x14ac:dyDescent="0.25">
      <c r="A9" t="s">
        <v>15</v>
      </c>
      <c r="B9">
        <f t="shared" si="1"/>
        <v>8</v>
      </c>
      <c r="C9">
        <v>296</v>
      </c>
      <c r="D9">
        <v>1560</v>
      </c>
      <c r="E9">
        <v>0.13</v>
      </c>
      <c r="F9">
        <f t="shared" si="0"/>
        <v>1.4595660749506902</v>
      </c>
    </row>
    <row r="10" spans="1:6" x14ac:dyDescent="0.25">
      <c r="A10" t="s">
        <v>16</v>
      </c>
      <c r="B10">
        <f t="shared" si="1"/>
        <v>9</v>
      </c>
      <c r="C10">
        <v>296</v>
      </c>
      <c r="D10">
        <v>1560</v>
      </c>
      <c r="E10">
        <v>0.156</v>
      </c>
      <c r="F10">
        <f t="shared" si="0"/>
        <v>1.2163050624589085</v>
      </c>
    </row>
    <row r="11" spans="1:6" x14ac:dyDescent="0.25">
      <c r="A11" t="s">
        <v>17</v>
      </c>
      <c r="B11">
        <f t="shared" si="1"/>
        <v>10</v>
      </c>
      <c r="C11">
        <v>333</v>
      </c>
      <c r="D11">
        <v>1040</v>
      </c>
      <c r="E11">
        <v>0.10400000000000001</v>
      </c>
      <c r="F11">
        <f t="shared" si="0"/>
        <v>3.0787721893491122</v>
      </c>
    </row>
    <row r="12" spans="1:6" x14ac:dyDescent="0.25">
      <c r="A12" t="s">
        <v>18</v>
      </c>
      <c r="B12">
        <f t="shared" si="1"/>
        <v>11</v>
      </c>
      <c r="C12">
        <v>333</v>
      </c>
      <c r="D12">
        <v>1040</v>
      </c>
      <c r="E12">
        <v>0.13</v>
      </c>
      <c r="F12">
        <f t="shared" si="0"/>
        <v>2.4630177514792897</v>
      </c>
    </row>
    <row r="13" spans="1:6" x14ac:dyDescent="0.25">
      <c r="A13" t="s">
        <v>19</v>
      </c>
      <c r="B13">
        <f t="shared" si="1"/>
        <v>12</v>
      </c>
      <c r="C13">
        <v>333</v>
      </c>
      <c r="D13">
        <v>1040</v>
      </c>
      <c r="E13">
        <v>0.156</v>
      </c>
      <c r="F13">
        <f t="shared" si="0"/>
        <v>2.0525147928994083</v>
      </c>
    </row>
    <row r="14" spans="1:6" x14ac:dyDescent="0.25">
      <c r="A14" t="s">
        <v>20</v>
      </c>
      <c r="B14">
        <f t="shared" si="1"/>
        <v>13</v>
      </c>
      <c r="C14">
        <v>333</v>
      </c>
      <c r="D14">
        <v>1300</v>
      </c>
      <c r="E14">
        <v>0.10400000000000001</v>
      </c>
      <c r="F14">
        <f t="shared" si="0"/>
        <v>2.4630177514792897</v>
      </c>
    </row>
    <row r="15" spans="1:6" x14ac:dyDescent="0.25">
      <c r="A15" t="s">
        <v>21</v>
      </c>
      <c r="B15">
        <f t="shared" si="1"/>
        <v>14</v>
      </c>
      <c r="C15">
        <v>333</v>
      </c>
      <c r="D15">
        <v>1300</v>
      </c>
      <c r="E15">
        <v>0.13</v>
      </c>
      <c r="F15">
        <f t="shared" si="0"/>
        <v>1.970414201183432</v>
      </c>
    </row>
    <row r="16" spans="1:6" x14ac:dyDescent="0.25">
      <c r="A16" t="s">
        <v>22</v>
      </c>
      <c r="B16">
        <f t="shared" si="1"/>
        <v>15</v>
      </c>
      <c r="C16">
        <v>333</v>
      </c>
      <c r="D16">
        <v>1300</v>
      </c>
      <c r="E16">
        <v>0.156</v>
      </c>
      <c r="F16">
        <f t="shared" si="0"/>
        <v>1.6420118343195265</v>
      </c>
    </row>
    <row r="17" spans="1:6" x14ac:dyDescent="0.25">
      <c r="A17" t="s">
        <v>23</v>
      </c>
      <c r="B17">
        <f t="shared" si="1"/>
        <v>16</v>
      </c>
      <c r="C17">
        <v>333</v>
      </c>
      <c r="D17">
        <v>1560</v>
      </c>
      <c r="E17">
        <v>0.10400000000000001</v>
      </c>
      <c r="F17">
        <f t="shared" si="0"/>
        <v>2.0525147928994083</v>
      </c>
    </row>
    <row r="18" spans="1:6" x14ac:dyDescent="0.25">
      <c r="A18" t="s">
        <v>24</v>
      </c>
      <c r="B18">
        <f t="shared" si="1"/>
        <v>17</v>
      </c>
      <c r="C18">
        <v>333</v>
      </c>
      <c r="D18">
        <v>1560</v>
      </c>
      <c r="E18">
        <v>0.13</v>
      </c>
      <c r="F18">
        <f t="shared" si="0"/>
        <v>1.6420118343195265</v>
      </c>
    </row>
    <row r="19" spans="1:6" x14ac:dyDescent="0.25">
      <c r="A19" t="s">
        <v>25</v>
      </c>
      <c r="B19">
        <f t="shared" si="1"/>
        <v>18</v>
      </c>
      <c r="C19">
        <v>333</v>
      </c>
      <c r="D19">
        <v>1560</v>
      </c>
      <c r="E19">
        <v>0.156</v>
      </c>
      <c r="F19">
        <f t="shared" si="0"/>
        <v>1.3683431952662721</v>
      </c>
    </row>
    <row r="20" spans="1:6" x14ac:dyDescent="0.25">
      <c r="A20" t="s">
        <v>26</v>
      </c>
      <c r="B20">
        <f t="shared" si="1"/>
        <v>19</v>
      </c>
      <c r="C20">
        <v>370</v>
      </c>
      <c r="D20">
        <v>1040</v>
      </c>
      <c r="E20">
        <v>0.10400000000000001</v>
      </c>
      <c r="F20">
        <f t="shared" si="0"/>
        <v>3.4208579881656802</v>
      </c>
    </row>
    <row r="21" spans="1:6" x14ac:dyDescent="0.25">
      <c r="A21" t="s">
        <v>27</v>
      </c>
      <c r="B21">
        <f t="shared" si="1"/>
        <v>20</v>
      </c>
      <c r="C21">
        <v>370</v>
      </c>
      <c r="D21">
        <v>1040</v>
      </c>
      <c r="E21">
        <v>0.13</v>
      </c>
      <c r="F21">
        <f t="shared" si="0"/>
        <v>2.7366863905325443</v>
      </c>
    </row>
    <row r="22" spans="1:6" x14ac:dyDescent="0.25">
      <c r="A22" t="s">
        <v>28</v>
      </c>
      <c r="B22">
        <f t="shared" si="1"/>
        <v>21</v>
      </c>
      <c r="C22">
        <v>370</v>
      </c>
      <c r="D22">
        <v>1040</v>
      </c>
      <c r="E22">
        <v>0.156</v>
      </c>
      <c r="F22">
        <f t="shared" si="0"/>
        <v>2.2805719921104535</v>
      </c>
    </row>
    <row r="23" spans="1:6" x14ac:dyDescent="0.25">
      <c r="A23" t="s">
        <v>29</v>
      </c>
      <c r="B23">
        <f t="shared" si="1"/>
        <v>22</v>
      </c>
      <c r="C23">
        <v>370</v>
      </c>
      <c r="D23">
        <v>1300</v>
      </c>
      <c r="E23">
        <v>0.10400000000000001</v>
      </c>
      <c r="F23">
        <f t="shared" si="0"/>
        <v>2.7366863905325443</v>
      </c>
    </row>
    <row r="24" spans="1:6" x14ac:dyDescent="0.25">
      <c r="A24" t="s">
        <v>30</v>
      </c>
      <c r="B24">
        <f t="shared" si="1"/>
        <v>23</v>
      </c>
      <c r="C24">
        <v>370</v>
      </c>
      <c r="D24">
        <v>1300</v>
      </c>
      <c r="E24">
        <v>0.13</v>
      </c>
      <c r="F24">
        <f t="shared" si="0"/>
        <v>2.1893491124260356</v>
      </c>
    </row>
    <row r="25" spans="1:6" x14ac:dyDescent="0.25">
      <c r="A25" t="s">
        <v>31</v>
      </c>
      <c r="B25">
        <f t="shared" si="1"/>
        <v>24</v>
      </c>
      <c r="C25">
        <v>370</v>
      </c>
      <c r="D25">
        <v>1300</v>
      </c>
      <c r="E25">
        <v>0.156</v>
      </c>
      <c r="F25">
        <f t="shared" si="0"/>
        <v>1.8244575936883629</v>
      </c>
    </row>
    <row r="26" spans="1:6" x14ac:dyDescent="0.25">
      <c r="A26" t="s">
        <v>32</v>
      </c>
      <c r="B26">
        <f t="shared" si="1"/>
        <v>25</v>
      </c>
      <c r="C26">
        <v>370</v>
      </c>
      <c r="D26">
        <v>1560</v>
      </c>
      <c r="E26">
        <v>0.10400000000000001</v>
      </c>
      <c r="F26">
        <f t="shared" si="0"/>
        <v>2.2805719921104535</v>
      </c>
    </row>
    <row r="27" spans="1:6" x14ac:dyDescent="0.25">
      <c r="A27" t="s">
        <v>33</v>
      </c>
      <c r="B27">
        <f t="shared" si="1"/>
        <v>26</v>
      </c>
      <c r="C27">
        <v>370</v>
      </c>
      <c r="D27">
        <v>1560</v>
      </c>
      <c r="E27">
        <v>0.13</v>
      </c>
      <c r="F27">
        <f t="shared" si="0"/>
        <v>1.8244575936883629</v>
      </c>
    </row>
    <row r="28" spans="1:6" x14ac:dyDescent="0.25">
      <c r="A28" t="s">
        <v>34</v>
      </c>
      <c r="B28">
        <f t="shared" si="1"/>
        <v>27</v>
      </c>
      <c r="C28">
        <v>370</v>
      </c>
      <c r="D28">
        <v>1560</v>
      </c>
      <c r="E28">
        <v>0.156</v>
      </c>
      <c r="F28">
        <f t="shared" si="0"/>
        <v>1.5203813280736356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OT_mean (n-1)</vt:lpstr>
      <vt:lpstr>OT_mean (n)</vt:lpstr>
      <vt:lpstr>Energy</vt:lpstr>
      <vt:lpstr>Meltpool DOE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Huang</dc:creator>
  <cp:lastModifiedBy>Weichen Li</cp:lastModifiedBy>
  <dcterms:created xsi:type="dcterms:W3CDTF">2023-08-24T13:06:29Z</dcterms:created>
  <dcterms:modified xsi:type="dcterms:W3CDTF">2024-01-29T06:05:37Z</dcterms:modified>
</cp:coreProperties>
</file>