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am\Desktop\"/>
    </mc:Choice>
  </mc:AlternateContent>
  <bookViews>
    <workbookView xWindow="0" yWindow="0" windowWidth="20490" windowHeight="7905"/>
  </bookViews>
  <sheets>
    <sheet name="Meal count" sheetId="1" r:id="rId1"/>
    <sheet name="Fish" sheetId="2" r:id="rId2"/>
    <sheet name="Chicken" sheetId="3" r:id="rId3"/>
    <sheet name="Rice" sheetId="4" r:id="rId4"/>
    <sheet name="Gul" sheetId="5" r:id="rId5"/>
    <sheet name="Alu piyaj Ada Rosun" sheetId="7" r:id="rId6"/>
    <sheet name="EGG" sheetId="9" r:id="rId7"/>
    <sheet name="Paneer" sheetId="10" r:id="rId8"/>
    <sheet name="Daily Expences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BQ12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3" i="1"/>
  <c r="BS122" i="1" l="1"/>
  <c r="C10" i="10"/>
  <c r="C9" i="9"/>
  <c r="B31" i="8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" i="8"/>
  <c r="B7" i="7" l="1"/>
  <c r="B6" i="5"/>
  <c r="D6" i="5"/>
  <c r="D3" i="5"/>
  <c r="D4" i="5"/>
  <c r="D5" i="5"/>
  <c r="D2" i="5"/>
  <c r="B6" i="4"/>
  <c r="D6" i="4"/>
  <c r="D3" i="4"/>
  <c r="D4" i="4"/>
  <c r="D5" i="4"/>
  <c r="D2" i="4"/>
  <c r="B10" i="3"/>
  <c r="D10" i="3"/>
  <c r="D3" i="3"/>
  <c r="D4" i="3"/>
  <c r="D5" i="3"/>
  <c r="D6" i="3"/>
  <c r="D7" i="3"/>
  <c r="D8" i="3"/>
  <c r="D9" i="3"/>
  <c r="D2" i="3"/>
  <c r="B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3" i="1"/>
  <c r="BO3" i="1"/>
  <c r="BP122" i="1" l="1"/>
  <c r="D20" i="2"/>
  <c r="BO119" i="1"/>
  <c r="BO120" i="1"/>
  <c r="BO121" i="1"/>
  <c r="BN119" i="1"/>
  <c r="BN120" i="1"/>
  <c r="BN121" i="1"/>
  <c r="BM119" i="1"/>
  <c r="BM120" i="1"/>
  <c r="BM121" i="1"/>
  <c r="BL119" i="1"/>
  <c r="BL120" i="1"/>
  <c r="BL121" i="1"/>
  <c r="BK119" i="1"/>
  <c r="BK120" i="1"/>
  <c r="BK121" i="1"/>
  <c r="BO40" i="1"/>
  <c r="BN40" i="1"/>
  <c r="BM40" i="1"/>
  <c r="BL40" i="1"/>
  <c r="BK40" i="1"/>
  <c r="BO22" i="1"/>
  <c r="BN22" i="1"/>
  <c r="BM22" i="1"/>
  <c r="BL22" i="1"/>
  <c r="BK22" i="1"/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3" i="1"/>
  <c r="BL3" i="1"/>
  <c r="BM3" i="1"/>
  <c r="BO122" i="1" l="1"/>
  <c r="BN12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K4" i="1"/>
  <c r="BK5" i="1"/>
  <c r="BK6" i="1"/>
  <c r="BK7" i="1"/>
  <c r="BK8" i="1"/>
  <c r="BK9" i="1"/>
  <c r="BK10" i="1"/>
  <c r="BK11" i="1"/>
  <c r="BK12" i="1"/>
  <c r="BK13" i="1"/>
  <c r="BK14" i="1"/>
  <c r="BK16" i="1"/>
  <c r="BK17" i="1"/>
  <c r="BK19" i="1"/>
  <c r="BK20" i="1"/>
  <c r="BK21" i="1"/>
  <c r="BK23" i="1"/>
  <c r="BK24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M21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K3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6" i="1" s="1"/>
  <c r="A117" i="1" s="1"/>
  <c r="A118" i="1" s="1"/>
  <c r="A119" i="1" s="1"/>
  <c r="A120" i="1" s="1"/>
  <c r="A121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5" i="1" s="1"/>
  <c r="A6" i="1" s="1"/>
  <c r="A7" i="1" s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AQ2" i="1" s="1"/>
  <c r="AS2" i="1" s="1"/>
  <c r="AU2" i="1" s="1"/>
  <c r="AW2" i="1" s="1"/>
  <c r="AY2" i="1" s="1"/>
  <c r="BA2" i="1" s="1"/>
  <c r="BC2" i="1" s="1"/>
  <c r="BE2" i="1" s="1"/>
  <c r="BG2" i="1" s="1"/>
  <c r="BI2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BL122" i="1"/>
  <c r="BK122" i="1"/>
  <c r="BM122" i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0" i="1"/>
</calcChain>
</file>

<file path=xl/sharedStrings.xml><?xml version="1.0" encoding="utf-8"?>
<sst xmlns="http://schemas.openxmlformats.org/spreadsheetml/2006/main" count="3745" uniqueCount="198">
  <si>
    <t>SL NO</t>
  </si>
  <si>
    <t>Name</t>
  </si>
  <si>
    <t>D</t>
  </si>
  <si>
    <t>N</t>
  </si>
  <si>
    <t>Total</t>
  </si>
  <si>
    <t>Abhijit Mukherjee</t>
  </si>
  <si>
    <t>Abhinaba Chakrabarty</t>
  </si>
  <si>
    <t>Anath Bandhu Marjit</t>
  </si>
  <si>
    <t>Animesh Karmakar</t>
  </si>
  <si>
    <t>Animesh Sen</t>
  </si>
  <si>
    <t>B1</t>
  </si>
  <si>
    <t>Bikashch.Saha (N)</t>
  </si>
  <si>
    <t>Binoy Kumar Show</t>
  </si>
  <si>
    <t>Debdeep Sinha</t>
  </si>
  <si>
    <t>Debjyoti Mukherjee</t>
  </si>
  <si>
    <t>Injamam-Ul Karim (D)</t>
  </si>
  <si>
    <t>Laxmikanta Mandi (D)</t>
  </si>
  <si>
    <t>Mukta Singh Sardar</t>
  </si>
  <si>
    <t>Nabyendu Rakshit (D)</t>
  </si>
  <si>
    <t>Paramesh Chandra</t>
  </si>
  <si>
    <t>Parthapratim Pal</t>
  </si>
  <si>
    <t>Pradip Das</t>
  </si>
  <si>
    <t>Prakash Sarkar (D)</t>
  </si>
  <si>
    <t>Pralay Shankar Gorai (N)</t>
  </si>
  <si>
    <t>Prasanta Bandyopadhyay</t>
  </si>
  <si>
    <t>Puspendu Roy</t>
  </si>
  <si>
    <t>Ritwik Kar</t>
  </si>
  <si>
    <t>Ritwik Roy</t>
  </si>
  <si>
    <t>Saheb Pal (D)</t>
  </si>
  <si>
    <t>Samiran Mandal</t>
  </si>
  <si>
    <t>Samrat Hansda</t>
  </si>
  <si>
    <t>Sanchinta Mahato</t>
  </si>
  <si>
    <t>Shovan Biswas</t>
  </si>
  <si>
    <t>Sk. Md. Arif</t>
  </si>
  <si>
    <t>Sneh Pratap Singh (D)</t>
  </si>
  <si>
    <t>Somyadeep Roy</t>
  </si>
  <si>
    <t>Soumyadip  Barman</t>
  </si>
  <si>
    <t>Sthitadhi Das</t>
  </si>
  <si>
    <t>Subhendu Dhibar</t>
  </si>
  <si>
    <t>Sujoy Das</t>
  </si>
  <si>
    <t>Sagar Adhurya (D)</t>
  </si>
  <si>
    <t>Suraj Panja</t>
  </si>
  <si>
    <t>Sushovan Maity</t>
  </si>
  <si>
    <t>Upendroo Sahoo</t>
  </si>
  <si>
    <t>Uday Shankar Ghosh</t>
  </si>
  <si>
    <t>Arpan Dey Bhow(NF+NC)</t>
  </si>
  <si>
    <t>Amiya Dey (VEG)</t>
  </si>
  <si>
    <t>Biswajit Ball (VEG)</t>
  </si>
  <si>
    <t>Prakash Majee (VEG)</t>
  </si>
  <si>
    <t>Koushik Majhi (VEG)</t>
  </si>
  <si>
    <t>Suman Sarkar (N)(VEG)</t>
  </si>
  <si>
    <t>Amit Chakrabarty (NE)</t>
  </si>
  <si>
    <t>Amit Mondal (N) (NE)</t>
  </si>
  <si>
    <t>Anindya Sarkar (NE)</t>
  </si>
  <si>
    <t>Ariful Haque (NE+NC)</t>
  </si>
  <si>
    <t>Avishek Nandi  (NE+NC)</t>
  </si>
  <si>
    <t>Bhagirath Mondal (NE)</t>
  </si>
  <si>
    <t>Kong Kong Mondal (NE)</t>
  </si>
  <si>
    <t>Prosenjit Das(NE)</t>
  </si>
  <si>
    <t>L.R. Rahul Biswas (NE)</t>
  </si>
  <si>
    <t>Mainul Hossain (NE+NC)</t>
  </si>
  <si>
    <t>Rana Chatterjee (D) (NC+NE)</t>
  </si>
  <si>
    <t>Sadhanendu Samanta (NE)</t>
  </si>
  <si>
    <t>Sandipan Banerjee (NE)</t>
  </si>
  <si>
    <t>Sanjeeet Debnath  (NE)</t>
  </si>
  <si>
    <t>Santanu Majumdar (NE)</t>
  </si>
  <si>
    <t>Saroj Saha (D) (NE)</t>
  </si>
  <si>
    <t>Sudip Laru (NE+NC)</t>
  </si>
  <si>
    <t>Suryakanta Mondal (N)(NE)</t>
  </si>
  <si>
    <t>Debasish Ghosh (D) (NC)</t>
  </si>
  <si>
    <t>Golam Kibriya (NC)</t>
  </si>
  <si>
    <t>Poritosh Mondal (NC)</t>
  </si>
  <si>
    <t>Mohit Lal Kumar</t>
  </si>
  <si>
    <t>Santu Malakar</t>
  </si>
  <si>
    <t>Animesh Roy (D) (NF)</t>
  </si>
  <si>
    <t>Abhijit Sar (D)</t>
  </si>
  <si>
    <t>Amir Sohel (D)</t>
  </si>
  <si>
    <t>Arijit Mishra   (D)</t>
  </si>
  <si>
    <t>Arkaprava Dey</t>
  </si>
  <si>
    <t>Arnab Garai</t>
  </si>
  <si>
    <t>Bijoy Jana (D)</t>
  </si>
  <si>
    <t>Debabrata Singh (D)</t>
  </si>
  <si>
    <t>Debal Kanti Singha</t>
  </si>
  <si>
    <t>Debmalya Ghosh (D)</t>
  </si>
  <si>
    <t>Dipanjan Chatterjee</t>
  </si>
  <si>
    <t>Dipankar Pradhan</t>
  </si>
  <si>
    <t>Dutimoy Mukherjee (D)</t>
  </si>
  <si>
    <t>Jiko Raut</t>
  </si>
  <si>
    <t>Koushik Ghosh</t>
  </si>
  <si>
    <t>Md. Mijanur Rahaman (D)</t>
  </si>
  <si>
    <t>Milan Hansda</t>
  </si>
  <si>
    <t>Nanda Gopal Bar (D)</t>
  </si>
  <si>
    <t>Nilotpal Bhandari</t>
  </si>
  <si>
    <t>Nurjamal (D)</t>
  </si>
  <si>
    <t>Prasenjit Mondal (D)</t>
  </si>
  <si>
    <t>Rajarshi Bhattyacharya (D)</t>
  </si>
  <si>
    <t>Raju Biswas(D)</t>
  </si>
  <si>
    <t>Rup Chand Malo</t>
  </si>
  <si>
    <t>Sabyasachi Mahapatra (D)</t>
  </si>
  <si>
    <t>Sabyasachi Mandal</t>
  </si>
  <si>
    <t>Sagar Choudhury (D)</t>
  </si>
  <si>
    <t>Sajal Dey</t>
  </si>
  <si>
    <t xml:space="preserve">Satinath Das </t>
  </si>
  <si>
    <t>Satyajit Oraon(D)</t>
  </si>
  <si>
    <t>Snehasish (D)</t>
  </si>
  <si>
    <t>Soumen Ghosh (D)</t>
  </si>
  <si>
    <t>Sourav Ghosal</t>
  </si>
  <si>
    <t>Srikanta Pal (D)</t>
  </si>
  <si>
    <t>Styajit Pal</t>
  </si>
  <si>
    <t>Subrata Dey</t>
  </si>
  <si>
    <t>Sudipto Mahato</t>
  </si>
  <si>
    <t>Tanmay Pahari</t>
  </si>
  <si>
    <t>Kuntal</t>
  </si>
  <si>
    <t>Evan Kaji (N)</t>
  </si>
  <si>
    <t>Abhijit Karmakar (NE+NC)</t>
  </si>
  <si>
    <t>Subhendu Chatterjee (D) (NE+NC)</t>
  </si>
  <si>
    <t>Koushik Pramanik (VEG)</t>
  </si>
  <si>
    <t>Bhaskar Gogoi (D)( Sunday VEG)</t>
  </si>
  <si>
    <t>K1</t>
  </si>
  <si>
    <t>E1</t>
  </si>
  <si>
    <t>TOTAL SG</t>
  </si>
  <si>
    <t>TOTAL G</t>
  </si>
  <si>
    <t>Y</t>
  </si>
  <si>
    <t>S</t>
  </si>
  <si>
    <t>YG</t>
  </si>
  <si>
    <t>Total Egg extra</t>
  </si>
  <si>
    <t>YE</t>
  </si>
  <si>
    <t>Total Veg Extra</t>
  </si>
  <si>
    <t>Pintu Das(N/NE)</t>
  </si>
  <si>
    <t>Shubhajit mandal(N/NE)</t>
  </si>
  <si>
    <t>Bapan Mal(N/NE)</t>
  </si>
  <si>
    <t>YGG</t>
  </si>
  <si>
    <t>Debdas Singha(N)</t>
  </si>
  <si>
    <t>Moobark(N)</t>
  </si>
  <si>
    <t>EY</t>
  </si>
  <si>
    <t>GE</t>
  </si>
  <si>
    <t>SE</t>
  </si>
  <si>
    <t>YGV</t>
  </si>
  <si>
    <t>YV</t>
  </si>
  <si>
    <t>YGGG</t>
  </si>
  <si>
    <t>YF</t>
  </si>
  <si>
    <t>SF</t>
  </si>
  <si>
    <t>YEE</t>
  </si>
  <si>
    <t>G</t>
  </si>
  <si>
    <t>YGEE</t>
  </si>
  <si>
    <t>YVV</t>
  </si>
  <si>
    <t>YGGV</t>
  </si>
  <si>
    <t>YGE</t>
  </si>
  <si>
    <t>YGGE</t>
  </si>
  <si>
    <t>YEV</t>
  </si>
  <si>
    <t>YGVV</t>
  </si>
  <si>
    <t>SV</t>
  </si>
  <si>
    <t>YCV</t>
  </si>
  <si>
    <t>YC</t>
  </si>
  <si>
    <t>YEG</t>
  </si>
  <si>
    <t>YEEG</t>
  </si>
  <si>
    <t>YEGG</t>
  </si>
  <si>
    <t>SGE</t>
  </si>
  <si>
    <t>YVE</t>
  </si>
  <si>
    <t>SVG</t>
  </si>
  <si>
    <t>YD</t>
  </si>
  <si>
    <t>YM</t>
  </si>
  <si>
    <t>Total Chiken Extra</t>
  </si>
  <si>
    <t>Date</t>
  </si>
  <si>
    <t>Amount</t>
  </si>
  <si>
    <t>Price</t>
  </si>
  <si>
    <t>Qnt.</t>
  </si>
  <si>
    <t>Total Price</t>
  </si>
  <si>
    <t>3.4.19</t>
  </si>
  <si>
    <t>Total=</t>
  </si>
  <si>
    <t xml:space="preserve">Total Price </t>
  </si>
  <si>
    <t>2.4.19</t>
  </si>
  <si>
    <t>Qnt. Kg</t>
  </si>
  <si>
    <t>31.3.19</t>
  </si>
  <si>
    <t>12.4.19</t>
  </si>
  <si>
    <t>20.4.19</t>
  </si>
  <si>
    <t>27.4.19</t>
  </si>
  <si>
    <t>Bill No</t>
  </si>
  <si>
    <t>A1</t>
  </si>
  <si>
    <t>8.4.19</t>
  </si>
  <si>
    <t>A2</t>
  </si>
  <si>
    <t>13.4.19</t>
  </si>
  <si>
    <t>A3</t>
  </si>
  <si>
    <t>A4</t>
  </si>
  <si>
    <t>24.4.19</t>
  </si>
  <si>
    <t>A5</t>
  </si>
  <si>
    <t>TOTAL</t>
  </si>
  <si>
    <t>Total price</t>
  </si>
  <si>
    <t>2 tray</t>
  </si>
  <si>
    <t xml:space="preserve">Qnt. </t>
  </si>
  <si>
    <t>1peti</t>
  </si>
  <si>
    <t>1 peti</t>
  </si>
  <si>
    <t>2 peti</t>
  </si>
  <si>
    <t>1 tray</t>
  </si>
  <si>
    <t>Advance</t>
  </si>
  <si>
    <t>Kitchen Charge</t>
  </si>
  <si>
    <t>Fish Extra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</si>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</sst>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rgb="FF00000A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A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0" borderId="0" xfId="0" applyAlignment="1"/>
    <xf numFmtId="0" fontId="6" fillId="3" borderId="6" xfId="0" applyFont="1" applyFill="1" applyBorder="1" applyAlignment="1"/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0" fontId="6" fillId="7" borderId="0" xfId="0" applyFont="1" applyFill="1" applyAlignment="1"/>
    <xf numFmtId="0" fontId="0" fillId="0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7" borderId="0" xfId="0" applyFont="1" applyFill="1"/>
    <xf numFmtId="0" fontId="6" fillId="11" borderId="0" xfId="0" applyFont="1" applyFill="1"/>
    <xf numFmtId="0" fontId="7" fillId="7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9" xfId="0" applyFill="1" applyBorder="1" applyAlignment="1" applyProtection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7" borderId="9" xfId="0" applyFont="1" applyFill="1" applyBorder="1" applyAlignment="1" applyProtection="1">
      <alignment horizontal="center"/>
    </xf>
    <xf numFmtId="0" fontId="8" fillId="0" borderId="0" xfId="0" applyFont="1" applyFill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582"/>
  <sheetViews>
    <sheetView tabSelected="1" topLeftCell="A100" zoomScale="80" zoomScaleNormal="80" workbookViewId="0">
      <selection activeCell="H114" sqref="H114"/>
    </sheetView>
  </sheetViews>
  <sheetFormatPr defaultRowHeight="15.75" x14ac:dyDescent="0.25"/>
  <cols>
    <col min="1" max="1" width="5.28515625" style="4" bestFit="1" customWidth="1"/>
    <col min="2" max="2" width="19.85546875" style="3" customWidth="1"/>
    <col min="3" max="3" width="2.28515625" style="56" customWidth="1"/>
    <col min="4" max="4" width="2.42578125" style="56" customWidth="1"/>
    <col min="5" max="5" width="4.42578125" style="56" customWidth="1"/>
    <col min="6" max="7" width="3.5703125" style="56" customWidth="1"/>
    <col min="8" max="8" width="6.5703125" style="56" customWidth="1"/>
    <col min="9" max="12" width="3.7109375" style="56" customWidth="1"/>
    <col min="13" max="13" width="4.5703125" style="56" customWidth="1"/>
    <col min="14" max="14" width="5" style="56" customWidth="1"/>
    <col min="15" max="15" width="5.140625" style="56" customWidth="1"/>
    <col min="16" max="16" width="3.5703125" style="56" customWidth="1"/>
    <col min="17" max="17" width="4.42578125" style="56" customWidth="1"/>
    <col min="18" max="18" width="3.7109375" style="56" customWidth="1"/>
    <col min="19" max="19" width="3.5703125" style="56" customWidth="1"/>
    <col min="20" max="20" width="3.42578125" style="56" customWidth="1"/>
    <col min="21" max="22" width="3.5703125" style="56" customWidth="1"/>
    <col min="23" max="24" width="4.42578125" style="56" customWidth="1"/>
    <col min="25" max="25" width="3.7109375" style="56" customWidth="1"/>
    <col min="26" max="26" width="2.28515625" style="56" customWidth="1"/>
    <col min="27" max="27" width="4.85546875" style="56" customWidth="1"/>
    <col min="28" max="28" width="3.7109375" style="56" customWidth="1"/>
    <col min="29" max="29" width="6.28515625" style="56" customWidth="1"/>
    <col min="30" max="30" width="2.7109375" style="56" customWidth="1"/>
    <col min="31" max="31" width="3.5703125" style="57" customWidth="1"/>
    <col min="32" max="32" width="2.42578125" style="58" customWidth="1"/>
    <col min="33" max="33" width="4.85546875" style="56" customWidth="1"/>
    <col min="34" max="34" width="3.7109375" style="56" customWidth="1"/>
    <col min="35" max="35" width="5.140625" style="56" customWidth="1"/>
    <col min="36" max="36" width="2.7109375" style="56" customWidth="1"/>
    <col min="37" max="37" width="5.140625" style="56" customWidth="1"/>
    <col min="38" max="38" width="3.7109375" style="56" customWidth="1"/>
    <col min="39" max="39" width="5.140625" style="56" customWidth="1"/>
    <col min="40" max="40" width="3.7109375" style="56" customWidth="1"/>
    <col min="41" max="41" width="5" style="56" customWidth="1"/>
    <col min="42" max="42" width="3.7109375" style="56" customWidth="1"/>
    <col min="43" max="43" width="6.42578125" style="56" customWidth="1"/>
    <col min="44" max="44" width="3.7109375" style="56" customWidth="1"/>
    <col min="45" max="45" width="6.28515625" style="56" customWidth="1"/>
    <col min="46" max="46" width="5.140625" style="56" customWidth="1"/>
    <col min="47" max="47" width="6.42578125" style="56" customWidth="1"/>
    <col min="48" max="48" width="2.7109375" style="56" customWidth="1"/>
    <col min="49" max="49" width="5.85546875" style="56" customWidth="1"/>
    <col min="50" max="50" width="2.28515625" style="56" customWidth="1"/>
    <col min="51" max="51" width="5.140625" style="56" customWidth="1"/>
    <col min="52" max="52" width="3.5703125" style="56" customWidth="1"/>
    <col min="53" max="53" width="6.5703125" style="56" customWidth="1"/>
    <col min="54" max="54" width="2.28515625" style="56" customWidth="1"/>
    <col min="55" max="56" width="5.140625" style="9" customWidth="1"/>
    <col min="57" max="57" width="2.28515625" style="59" customWidth="1"/>
    <col min="58" max="58" width="5" style="56" customWidth="1"/>
    <col min="59" max="59" width="2.28515625" style="60" customWidth="1"/>
    <col min="60" max="60" width="2.42578125" style="60" customWidth="1"/>
    <col min="61" max="61" width="5.140625" style="56" customWidth="1"/>
    <col min="62" max="62" width="3.7109375" style="56" customWidth="1"/>
    <col min="63" max="63" width="10.140625" style="74" customWidth="1"/>
    <col min="64" max="64" width="10" style="56" customWidth="1"/>
    <col min="65" max="65" width="8.85546875" style="56" customWidth="1"/>
    <col min="66" max="66" width="10" style="56" customWidth="1"/>
    <col min="67" max="67" width="9" style="56" customWidth="1"/>
    <col min="68" max="69" width="11.85546875" style="56" customWidth="1"/>
    <col min="70" max="70" width="14.5703125" style="56" bestFit="1" customWidth="1"/>
    <col min="71" max="71" width="0" style="3" hidden="1" customWidth="1"/>
    <col min="72" max="16384" width="9.140625" style="3"/>
  </cols>
  <sheetData>
    <row r="1" spans="1:305" s="1" customFormat="1" ht="16.5" thickBot="1" x14ac:dyDescent="0.3">
      <c r="A1" s="2"/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6" t="s">
        <v>2</v>
      </c>
      <c r="AF1" s="15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  <c r="AO1" s="1" t="s">
        <v>2</v>
      </c>
      <c r="AP1" s="1" t="s">
        <v>3</v>
      </c>
      <c r="AQ1" s="1" t="s">
        <v>2</v>
      </c>
      <c r="AR1" s="1" t="s">
        <v>3</v>
      </c>
      <c r="AS1" s="1" t="s">
        <v>2</v>
      </c>
      <c r="AT1" s="1" t="s">
        <v>3</v>
      </c>
      <c r="AU1" s="1" t="s">
        <v>2</v>
      </c>
      <c r="AV1" s="1" t="s">
        <v>3</v>
      </c>
      <c r="AW1" s="1" t="s">
        <v>2</v>
      </c>
      <c r="AX1" s="1" t="s">
        <v>3</v>
      </c>
      <c r="AY1" s="1" t="s">
        <v>2</v>
      </c>
      <c r="AZ1" s="1" t="s">
        <v>3</v>
      </c>
      <c r="BA1" s="1" t="s">
        <v>2</v>
      </c>
      <c r="BB1" s="1" t="s">
        <v>3</v>
      </c>
      <c r="BC1" s="18" t="s">
        <v>2</v>
      </c>
      <c r="BD1" s="17" t="s">
        <v>3</v>
      </c>
      <c r="BE1" s="13" t="s">
        <v>2</v>
      </c>
      <c r="BF1" s="1" t="s">
        <v>3</v>
      </c>
      <c r="BG1" s="12" t="s">
        <v>2</v>
      </c>
      <c r="BH1" s="31" t="s">
        <v>3</v>
      </c>
      <c r="BI1" s="30" t="s">
        <v>2</v>
      </c>
      <c r="BJ1" s="30" t="s">
        <v>3</v>
      </c>
      <c r="BK1" s="71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</row>
    <row r="2" spans="1:305" s="5" customFormat="1" ht="34.5" customHeight="1" thickTop="1" thickBot="1" x14ac:dyDescent="0.3">
      <c r="A2" s="8" t="s">
        <v>0</v>
      </c>
      <c r="B2" s="9" t="s">
        <v>1</v>
      </c>
      <c r="C2" s="61">
        <v>1</v>
      </c>
      <c r="D2" s="61"/>
      <c r="E2" s="61">
        <f>C2+1</f>
        <v>2</v>
      </c>
      <c r="F2" s="61"/>
      <c r="G2" s="61">
        <f>E2+1</f>
        <v>3</v>
      </c>
      <c r="H2" s="61"/>
      <c r="I2" s="61">
        <f>G2+1</f>
        <v>4</v>
      </c>
      <c r="J2" s="61"/>
      <c r="K2" s="61">
        <f>I2+1</f>
        <v>5</v>
      </c>
      <c r="L2" s="61"/>
      <c r="M2" s="61">
        <f>K2+1</f>
        <v>6</v>
      </c>
      <c r="N2" s="61"/>
      <c r="O2" s="61">
        <f>M2+1</f>
        <v>7</v>
      </c>
      <c r="P2" s="61"/>
      <c r="Q2" s="61">
        <f>O2+1</f>
        <v>8</v>
      </c>
      <c r="R2" s="61"/>
      <c r="S2" s="61">
        <f>Q2+1</f>
        <v>9</v>
      </c>
      <c r="T2" s="61"/>
      <c r="U2" s="61">
        <f>S2+1</f>
        <v>10</v>
      </c>
      <c r="V2" s="61"/>
      <c r="W2" s="61">
        <f>U2+1</f>
        <v>11</v>
      </c>
      <c r="X2" s="61"/>
      <c r="Y2" s="61">
        <f>W2+1</f>
        <v>12</v>
      </c>
      <c r="Z2" s="61"/>
      <c r="AA2" s="61">
        <f>Y2+1</f>
        <v>13</v>
      </c>
      <c r="AB2" s="61"/>
      <c r="AC2" s="61">
        <f>AA2+1</f>
        <v>14</v>
      </c>
      <c r="AD2" s="61"/>
      <c r="AE2" s="61">
        <f>AC2+1</f>
        <v>15</v>
      </c>
      <c r="AF2" s="61"/>
      <c r="AG2" s="61">
        <f>AE2+1</f>
        <v>16</v>
      </c>
      <c r="AH2" s="61"/>
      <c r="AI2" s="61">
        <f>AG2+1</f>
        <v>17</v>
      </c>
      <c r="AJ2" s="61"/>
      <c r="AK2" s="61">
        <f>AI2+1</f>
        <v>18</v>
      </c>
      <c r="AL2" s="61"/>
      <c r="AM2" s="61">
        <f>AK2+1</f>
        <v>19</v>
      </c>
      <c r="AN2" s="61"/>
      <c r="AO2" s="61">
        <f>AM2+1</f>
        <v>20</v>
      </c>
      <c r="AP2" s="61"/>
      <c r="AQ2" s="61">
        <f>AO2+1</f>
        <v>21</v>
      </c>
      <c r="AR2" s="61"/>
      <c r="AS2" s="61">
        <f>AQ2+1</f>
        <v>22</v>
      </c>
      <c r="AT2" s="61"/>
      <c r="AU2" s="61">
        <f>AS2+1</f>
        <v>23</v>
      </c>
      <c r="AV2" s="61"/>
      <c r="AW2" s="61">
        <f>AU2+1</f>
        <v>24</v>
      </c>
      <c r="AX2" s="61"/>
      <c r="AY2" s="61">
        <f>AW2+1</f>
        <v>25</v>
      </c>
      <c r="AZ2" s="61"/>
      <c r="BA2" s="61">
        <f>AY2+1</f>
        <v>26</v>
      </c>
      <c r="BB2" s="61"/>
      <c r="BC2" s="62">
        <f>BA2+1</f>
        <v>27</v>
      </c>
      <c r="BD2" s="62"/>
      <c r="BE2" s="61">
        <f>BC2+1</f>
        <v>28</v>
      </c>
      <c r="BF2" s="61"/>
      <c r="BG2" s="63">
        <f>BE2+1</f>
        <v>29</v>
      </c>
      <c r="BH2" s="63"/>
      <c r="BI2" s="61">
        <f>BG2+1</f>
        <v>30</v>
      </c>
      <c r="BJ2" s="61"/>
      <c r="BK2" s="72" t="s">
        <v>4</v>
      </c>
      <c r="BL2" s="9" t="s">
        <v>120</v>
      </c>
      <c r="BM2" s="9" t="s">
        <v>121</v>
      </c>
      <c r="BN2" s="9" t="s">
        <v>125</v>
      </c>
      <c r="BO2" s="9" t="s">
        <v>127</v>
      </c>
      <c r="BP2" s="9" t="s">
        <v>162</v>
      </c>
      <c r="BQ2" s="35" t="s">
        <v>196</v>
      </c>
      <c r="BR2" s="9" t="s">
        <v>194</v>
      </c>
      <c r="BS2" s="5" t="s">
        <v>195</v>
      </c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</row>
    <row r="3" spans="1:305" s="6" customFormat="1" ht="16.5" thickTop="1" x14ac:dyDescent="0.25">
      <c r="A3" s="44">
        <v>1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73">
        <f>SUMPRODUCT(LEN(C3:BJ3)-LEN(SUBSTITUTE(UPPER(C3:BJ3),"Y","")))</f>
        <v>0</v>
      </c>
      <c r="BL3" s="65">
        <f>SUMPRODUCT(LEN(C3:BJ3)-LEN(SUBSTITUTE(UPPER(C3:BJ3),"S","")))</f>
        <v>0</v>
      </c>
      <c r="BM3" s="46">
        <f>SUMPRODUCT(LEN(C3:BJ3)-LEN(SUBSTITUTE(UPPER(C3:BJ3),"G","")))</f>
        <v>0</v>
      </c>
      <c r="BN3" s="46">
        <f>SUMPRODUCT(LEN(C3:BJ3)-LEN(SUBSTITUTE(UPPER(C3:BJ3),"E","")))</f>
        <v>0</v>
      </c>
      <c r="BO3" s="46">
        <f>SUMPRODUCT(LEN(C3:BJ3)-LEN(SUBSTITUTE(UPPER(C3:BJ3),"V","")))</f>
        <v>0</v>
      </c>
      <c r="BP3" s="46">
        <f>SUMPRODUCT(LEN(C3:BJ3)-LEN(SUBSTITUTE(UPPER(C3:BJ3),"C","")))</f>
        <v>0</v>
      </c>
      <c r="BQ3" s="38">
        <f>SUMPRODUCT(LEN(D3:BK3)-LEN(SUBSTITUTE(UPPER(D3:BK3),"F","")))</f>
        <v>0</v>
      </c>
      <c r="BR3" s="46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</row>
    <row r="4" spans="1:305" s="7" customFormat="1" ht="18.75" x14ac:dyDescent="0.3">
      <c r="A4" s="36">
        <f>A3+1</f>
        <v>2</v>
      </c>
      <c r="B4" s="37" t="s">
        <v>6</v>
      </c>
      <c r="C4" s="38"/>
      <c r="D4" s="38"/>
      <c r="E4" s="38" t="s">
        <v>126</v>
      </c>
      <c r="F4" s="38" t="s">
        <v>122</v>
      </c>
      <c r="G4" s="38" t="s">
        <v>122</v>
      </c>
      <c r="H4" s="38" t="s">
        <v>122</v>
      </c>
      <c r="I4" s="38" t="s">
        <v>123</v>
      </c>
      <c r="J4" s="38" t="s">
        <v>122</v>
      </c>
      <c r="K4" s="38" t="s">
        <v>122</v>
      </c>
      <c r="L4" s="38"/>
      <c r="M4" s="38" t="s">
        <v>122</v>
      </c>
      <c r="N4" s="38" t="s">
        <v>122</v>
      </c>
      <c r="O4" s="38"/>
      <c r="P4" s="38" t="s">
        <v>138</v>
      </c>
      <c r="Q4" s="38" t="s">
        <v>122</v>
      </c>
      <c r="R4" s="38" t="s">
        <v>122</v>
      </c>
      <c r="S4" s="38" t="s">
        <v>122</v>
      </c>
      <c r="T4" s="38" t="s">
        <v>122</v>
      </c>
      <c r="U4" s="38" t="s">
        <v>123</v>
      </c>
      <c r="V4" s="38" t="s">
        <v>122</v>
      </c>
      <c r="W4" s="38" t="s">
        <v>122</v>
      </c>
      <c r="X4" s="38" t="s">
        <v>122</v>
      </c>
      <c r="Y4" s="38" t="s">
        <v>122</v>
      </c>
      <c r="Z4" s="38" t="s">
        <v>122</v>
      </c>
      <c r="AA4" s="38" t="s">
        <v>122</v>
      </c>
      <c r="AB4" s="38" t="s">
        <v>122</v>
      </c>
      <c r="AC4" s="38"/>
      <c r="AD4" s="38" t="s">
        <v>123</v>
      </c>
      <c r="AE4" s="39" t="s">
        <v>122</v>
      </c>
      <c r="AF4" s="40"/>
      <c r="AG4" s="38" t="s">
        <v>122</v>
      </c>
      <c r="AH4" s="38" t="s">
        <v>122</v>
      </c>
      <c r="AI4" s="38" t="s">
        <v>122</v>
      </c>
      <c r="AJ4" s="38" t="s">
        <v>122</v>
      </c>
      <c r="AK4" s="38" t="s">
        <v>122</v>
      </c>
      <c r="AL4" s="38" t="s">
        <v>122</v>
      </c>
      <c r="AM4" s="38" t="s">
        <v>122</v>
      </c>
      <c r="AN4" s="38" t="s">
        <v>122</v>
      </c>
      <c r="AO4" s="38" t="s">
        <v>122</v>
      </c>
      <c r="AP4" s="38" t="s">
        <v>122</v>
      </c>
      <c r="AQ4" s="38"/>
      <c r="AR4" s="38" t="s">
        <v>123</v>
      </c>
      <c r="AS4" s="38" t="s">
        <v>122</v>
      </c>
      <c r="AT4" s="38"/>
      <c r="AU4" s="38"/>
      <c r="AV4" s="38"/>
      <c r="AW4" s="38" t="s">
        <v>126</v>
      </c>
      <c r="AX4" s="38" t="s">
        <v>122</v>
      </c>
      <c r="AY4" s="38" t="s">
        <v>122</v>
      </c>
      <c r="AZ4" s="38" t="s">
        <v>122</v>
      </c>
      <c r="BA4" s="38" t="s">
        <v>122</v>
      </c>
      <c r="BB4" s="38"/>
      <c r="BC4" s="38"/>
      <c r="BD4" s="41"/>
      <c r="BE4" s="42"/>
      <c r="BF4" s="38"/>
      <c r="BG4" s="43"/>
      <c r="BH4" s="43"/>
      <c r="BI4" s="38"/>
      <c r="BJ4" s="38"/>
      <c r="BK4" s="75">
        <f t="shared" ref="BK4:BK69" si="0">SUMPRODUCT(LEN(C4:BJ4)-LEN(SUBSTITUTE(UPPER(C4:BJ4),"Y","")))</f>
        <v>37</v>
      </c>
      <c r="BL4" s="38">
        <f t="shared" ref="BL4:BL69" si="1">SUMPRODUCT(LEN(C4:BJ4)-LEN(SUBSTITUTE(UPPER(C4:BJ4),"S","")))</f>
        <v>4</v>
      </c>
      <c r="BM4" s="38">
        <f t="shared" ref="BM4:BM69" si="2">SUMPRODUCT(LEN(C4:BJ4)-LEN(SUBSTITUTE(UPPER(C4:BJ4),"G","")))</f>
        <v>0</v>
      </c>
      <c r="BN4" s="38">
        <f t="shared" ref="BN4:BN69" si="3">SUMPRODUCT(LEN(C4:BJ4)-LEN(SUBSTITUTE(UPPER(C4:BJ4),"E","")))</f>
        <v>2</v>
      </c>
      <c r="BO4" s="38">
        <f t="shared" ref="BO4:BO69" si="4">SUMPRODUCT(LEN(C4:BJ4)-LEN(SUBSTITUTE(UPPER(C4:BJ4),"V","")))</f>
        <v>1</v>
      </c>
      <c r="BP4" s="38">
        <f t="shared" ref="BP4:BP67" si="5">SUMPRODUCT(LEN(C4:BJ4)-LEN(SUBSTITUTE(UPPER(C4:BJ4),"C","")))</f>
        <v>0</v>
      </c>
      <c r="BQ4" s="38">
        <f t="shared" ref="BQ4:BQ67" si="6">SUMPRODUCT(LEN(D4:BK4)-LEN(SUBSTITUTE(UPPER(D4:BK4),"F","")))</f>
        <v>0</v>
      </c>
      <c r="BR4" s="38">
        <v>1500</v>
      </c>
      <c r="BS4" s="7">
        <v>60</v>
      </c>
    </row>
    <row r="5" spans="1:305" s="7" customFormat="1" ht="18.75" x14ac:dyDescent="0.3">
      <c r="A5" s="36">
        <f>A4+1</f>
        <v>3</v>
      </c>
      <c r="B5" s="37" t="s">
        <v>7</v>
      </c>
      <c r="C5" s="38"/>
      <c r="D5" s="38"/>
      <c r="E5" s="38"/>
      <c r="F5" s="38"/>
      <c r="G5" s="38"/>
      <c r="H5" s="38" t="s">
        <v>122</v>
      </c>
      <c r="I5" s="38" t="s">
        <v>122</v>
      </c>
      <c r="J5" s="38" t="s">
        <v>122</v>
      </c>
      <c r="K5" s="38" t="s">
        <v>122</v>
      </c>
      <c r="L5" s="38" t="s">
        <v>126</v>
      </c>
      <c r="M5" s="38" t="s">
        <v>122</v>
      </c>
      <c r="N5" s="38" t="s">
        <v>122</v>
      </c>
      <c r="O5" s="38" t="s">
        <v>122</v>
      </c>
      <c r="P5" s="38" t="s">
        <v>122</v>
      </c>
      <c r="Q5" s="38" t="s">
        <v>122</v>
      </c>
      <c r="R5" s="38" t="s">
        <v>122</v>
      </c>
      <c r="S5" s="38" t="s">
        <v>122</v>
      </c>
      <c r="T5" s="38" t="s">
        <v>122</v>
      </c>
      <c r="U5" s="38"/>
      <c r="V5" s="38"/>
      <c r="W5" s="38" t="s">
        <v>126</v>
      </c>
      <c r="X5" s="38" t="s">
        <v>122</v>
      </c>
      <c r="Y5" s="38" t="s">
        <v>122</v>
      </c>
      <c r="Z5" s="38" t="s">
        <v>122</v>
      </c>
      <c r="AA5" s="38" t="s">
        <v>122</v>
      </c>
      <c r="AB5" s="38" t="s">
        <v>122</v>
      </c>
      <c r="AC5" s="38"/>
      <c r="AD5" s="38"/>
      <c r="AE5" s="39"/>
      <c r="AF5" s="40"/>
      <c r="AG5" s="38"/>
      <c r="AH5" s="38"/>
      <c r="AI5" s="38" t="s">
        <v>123</v>
      </c>
      <c r="AJ5" s="38" t="s">
        <v>122</v>
      </c>
      <c r="AK5" s="38" t="s">
        <v>122</v>
      </c>
      <c r="AL5" s="38" t="s">
        <v>122</v>
      </c>
      <c r="AM5" s="38" t="s">
        <v>122</v>
      </c>
      <c r="AN5" s="38" t="s">
        <v>122</v>
      </c>
      <c r="AO5" s="38" t="s">
        <v>122</v>
      </c>
      <c r="AP5" s="38" t="s">
        <v>122</v>
      </c>
      <c r="AQ5" s="38" t="s">
        <v>122</v>
      </c>
      <c r="AR5" s="38" t="s">
        <v>122</v>
      </c>
      <c r="AS5" s="38" t="s">
        <v>126</v>
      </c>
      <c r="AT5" s="38" t="s">
        <v>122</v>
      </c>
      <c r="AU5" s="38" t="s">
        <v>122</v>
      </c>
      <c r="AV5" s="38" t="s">
        <v>122</v>
      </c>
      <c r="AW5" s="38"/>
      <c r="AX5" s="38"/>
      <c r="AY5" s="38" t="s">
        <v>123</v>
      </c>
      <c r="AZ5" s="38" t="s">
        <v>122</v>
      </c>
      <c r="BA5" s="38" t="s">
        <v>122</v>
      </c>
      <c r="BB5" s="38" t="s">
        <v>122</v>
      </c>
      <c r="BC5" s="38" t="s">
        <v>122</v>
      </c>
      <c r="BD5" s="41" t="s">
        <v>122</v>
      </c>
      <c r="BE5" s="42"/>
      <c r="BF5" s="38" t="s">
        <v>122</v>
      </c>
      <c r="BG5" s="43"/>
      <c r="BH5" s="43"/>
      <c r="BI5" s="38" t="s">
        <v>123</v>
      </c>
      <c r="BJ5" s="38" t="s">
        <v>126</v>
      </c>
      <c r="BK5" s="75">
        <f t="shared" si="0"/>
        <v>39</v>
      </c>
      <c r="BL5" s="38">
        <f t="shared" si="1"/>
        <v>3</v>
      </c>
      <c r="BM5" s="38">
        <f t="shared" si="2"/>
        <v>0</v>
      </c>
      <c r="BN5" s="38">
        <f t="shared" si="3"/>
        <v>4</v>
      </c>
      <c r="BO5" s="38">
        <f t="shared" si="4"/>
        <v>0</v>
      </c>
      <c r="BP5" s="38">
        <f t="shared" si="5"/>
        <v>0</v>
      </c>
      <c r="BQ5" s="38">
        <f t="shared" si="6"/>
        <v>0</v>
      </c>
      <c r="BR5" s="38">
        <v>1000</v>
      </c>
      <c r="BS5" s="7">
        <v>60</v>
      </c>
    </row>
    <row r="6" spans="1:305" s="14" customFormat="1" ht="18.75" x14ac:dyDescent="0.3">
      <c r="A6" s="44">
        <f>A5+1</f>
        <v>4</v>
      </c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76">
        <f t="shared" si="0"/>
        <v>0</v>
      </c>
      <c r="BL6" s="46">
        <f t="shared" si="1"/>
        <v>0</v>
      </c>
      <c r="BM6" s="46">
        <f t="shared" si="2"/>
        <v>0</v>
      </c>
      <c r="BN6" s="46">
        <f t="shared" si="3"/>
        <v>0</v>
      </c>
      <c r="BO6" s="46">
        <f t="shared" si="4"/>
        <v>0</v>
      </c>
      <c r="BP6" s="38">
        <f t="shared" si="5"/>
        <v>0</v>
      </c>
      <c r="BQ6" s="38">
        <f t="shared" si="6"/>
        <v>0</v>
      </c>
      <c r="BR6" s="46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</row>
    <row r="7" spans="1:305" s="7" customFormat="1" ht="18.75" x14ac:dyDescent="0.3">
      <c r="A7" s="36">
        <f>A6+1</f>
        <v>5</v>
      </c>
      <c r="B7" s="37" t="s">
        <v>9</v>
      </c>
      <c r="C7" s="38"/>
      <c r="D7" s="38"/>
      <c r="E7" s="38" t="s">
        <v>122</v>
      </c>
      <c r="F7" s="38" t="s">
        <v>122</v>
      </c>
      <c r="G7" s="38"/>
      <c r="H7" s="38"/>
      <c r="I7" s="38"/>
      <c r="J7" s="38"/>
      <c r="K7" s="38" t="s">
        <v>138</v>
      </c>
      <c r="L7" s="38" t="s">
        <v>126</v>
      </c>
      <c r="M7" s="38" t="s">
        <v>122</v>
      </c>
      <c r="N7" s="38" t="s">
        <v>122</v>
      </c>
      <c r="O7" s="38" t="s">
        <v>122</v>
      </c>
      <c r="P7" s="38" t="s">
        <v>138</v>
      </c>
      <c r="Q7" s="38" t="s">
        <v>138</v>
      </c>
      <c r="R7" s="38" t="s">
        <v>122</v>
      </c>
      <c r="S7" s="38" t="s">
        <v>122</v>
      </c>
      <c r="T7" s="38" t="s">
        <v>122</v>
      </c>
      <c r="U7" s="38" t="s">
        <v>122</v>
      </c>
      <c r="V7" s="38"/>
      <c r="W7" s="38"/>
      <c r="X7" s="38"/>
      <c r="Y7" s="38"/>
      <c r="Z7" s="38"/>
      <c r="AA7" s="38"/>
      <c r="AB7" s="38" t="s">
        <v>123</v>
      </c>
      <c r="AC7" s="38" t="s">
        <v>122</v>
      </c>
      <c r="AD7" s="38" t="s">
        <v>122</v>
      </c>
      <c r="AE7" s="39" t="s">
        <v>122</v>
      </c>
      <c r="AF7" s="40"/>
      <c r="AG7" s="38" t="s">
        <v>122</v>
      </c>
      <c r="AH7" s="38" t="s">
        <v>122</v>
      </c>
      <c r="AI7" s="38"/>
      <c r="AJ7" s="38"/>
      <c r="AK7" s="38"/>
      <c r="AL7" s="38"/>
      <c r="AM7" s="38"/>
      <c r="AN7" s="38"/>
      <c r="AO7" s="38"/>
      <c r="AP7" s="38"/>
      <c r="AQ7" s="38"/>
      <c r="AR7" s="38" t="s">
        <v>122</v>
      </c>
      <c r="AS7" s="38"/>
      <c r="AT7" s="38"/>
      <c r="AU7" s="38" t="s">
        <v>123</v>
      </c>
      <c r="AV7" s="38"/>
      <c r="AW7" s="38"/>
      <c r="AX7" s="38"/>
      <c r="AY7" s="38"/>
      <c r="AZ7" s="38"/>
      <c r="BA7" s="38" t="s">
        <v>138</v>
      </c>
      <c r="BB7" s="38" t="s">
        <v>122</v>
      </c>
      <c r="BC7" s="38" t="s">
        <v>122</v>
      </c>
      <c r="BD7" s="41" t="s">
        <v>122</v>
      </c>
      <c r="BE7" s="42"/>
      <c r="BF7" s="38" t="s">
        <v>122</v>
      </c>
      <c r="BG7" s="43"/>
      <c r="BH7" s="43"/>
      <c r="BI7" s="38" t="s">
        <v>122</v>
      </c>
      <c r="BJ7" s="38"/>
      <c r="BK7" s="75">
        <f t="shared" si="0"/>
        <v>25</v>
      </c>
      <c r="BL7" s="38">
        <f t="shared" si="1"/>
        <v>2</v>
      </c>
      <c r="BM7" s="38">
        <f t="shared" si="2"/>
        <v>0</v>
      </c>
      <c r="BN7" s="38">
        <f t="shared" si="3"/>
        <v>1</v>
      </c>
      <c r="BO7" s="38">
        <f t="shared" si="4"/>
        <v>4</v>
      </c>
      <c r="BP7" s="38">
        <f t="shared" si="5"/>
        <v>0</v>
      </c>
      <c r="BQ7" s="38">
        <f t="shared" si="6"/>
        <v>0</v>
      </c>
      <c r="BR7" s="38">
        <v>1000</v>
      </c>
      <c r="BS7" s="7">
        <v>60</v>
      </c>
    </row>
    <row r="8" spans="1:305" s="7" customFormat="1" ht="18.75" x14ac:dyDescent="0.3">
      <c r="A8" s="36" t="s">
        <v>10</v>
      </c>
      <c r="B8" s="37" t="s">
        <v>11</v>
      </c>
      <c r="C8" s="38"/>
      <c r="D8" s="38"/>
      <c r="E8" s="38"/>
      <c r="F8" s="38" t="s">
        <v>122</v>
      </c>
      <c r="G8" s="38"/>
      <c r="H8" s="38" t="s">
        <v>122</v>
      </c>
      <c r="I8" s="38"/>
      <c r="J8" s="38" t="s">
        <v>122</v>
      </c>
      <c r="K8" s="38"/>
      <c r="L8" s="38" t="s">
        <v>122</v>
      </c>
      <c r="M8" s="38"/>
      <c r="N8" s="38" t="s">
        <v>122</v>
      </c>
      <c r="O8" s="38"/>
      <c r="P8" s="38"/>
      <c r="Q8" s="38"/>
      <c r="R8" s="38" t="s">
        <v>122</v>
      </c>
      <c r="S8" s="38"/>
      <c r="T8" s="38" t="s">
        <v>122</v>
      </c>
      <c r="U8" s="38"/>
      <c r="V8" s="38" t="s">
        <v>122</v>
      </c>
      <c r="W8" s="38"/>
      <c r="X8" s="38" t="s">
        <v>122</v>
      </c>
      <c r="Y8" s="38"/>
      <c r="Z8" s="38" t="s">
        <v>122</v>
      </c>
      <c r="AA8" s="38"/>
      <c r="AB8" s="38"/>
      <c r="AC8" s="38"/>
      <c r="AD8" s="38"/>
      <c r="AE8" s="39"/>
      <c r="AF8" s="40"/>
      <c r="AG8" s="38"/>
      <c r="AH8" s="38" t="s">
        <v>122</v>
      </c>
      <c r="AI8" s="38"/>
      <c r="AJ8" s="38" t="s">
        <v>122</v>
      </c>
      <c r="AK8" s="38"/>
      <c r="AL8" s="38" t="s">
        <v>122</v>
      </c>
      <c r="AM8" s="38"/>
      <c r="AN8" s="38"/>
      <c r="AO8" s="38"/>
      <c r="AP8" s="38" t="s">
        <v>122</v>
      </c>
      <c r="AQ8" s="38" t="s">
        <v>123</v>
      </c>
      <c r="AR8" s="38" t="s">
        <v>122</v>
      </c>
      <c r="AS8" s="38"/>
      <c r="AT8" s="38"/>
      <c r="AU8" s="38"/>
      <c r="AV8" s="38"/>
      <c r="AW8" s="38"/>
      <c r="AX8" s="38"/>
      <c r="AY8" s="38" t="s">
        <v>123</v>
      </c>
      <c r="AZ8" s="38" t="s">
        <v>122</v>
      </c>
      <c r="BA8" s="38" t="s">
        <v>123</v>
      </c>
      <c r="BB8" s="38" t="s">
        <v>122</v>
      </c>
      <c r="BC8" s="38" t="s">
        <v>123</v>
      </c>
      <c r="BD8" s="41" t="s">
        <v>122</v>
      </c>
      <c r="BE8" s="42"/>
      <c r="BF8" s="38" t="s">
        <v>122</v>
      </c>
      <c r="BG8" s="43"/>
      <c r="BH8" s="43"/>
      <c r="BI8" s="38" t="s">
        <v>123</v>
      </c>
      <c r="BJ8" s="38" t="s">
        <v>126</v>
      </c>
      <c r="BK8" s="75">
        <f t="shared" si="0"/>
        <v>20</v>
      </c>
      <c r="BL8" s="38">
        <f t="shared" si="1"/>
        <v>5</v>
      </c>
      <c r="BM8" s="38">
        <f t="shared" si="2"/>
        <v>0</v>
      </c>
      <c r="BN8" s="38">
        <f t="shared" si="3"/>
        <v>1</v>
      </c>
      <c r="BO8" s="38">
        <f t="shared" si="4"/>
        <v>0</v>
      </c>
      <c r="BP8" s="38">
        <f t="shared" si="5"/>
        <v>0</v>
      </c>
      <c r="BQ8" s="38">
        <f t="shared" si="6"/>
        <v>0</v>
      </c>
      <c r="BR8" s="38">
        <v>800</v>
      </c>
      <c r="BS8" s="7">
        <v>60</v>
      </c>
    </row>
    <row r="9" spans="1:305" s="7" customFormat="1" ht="18.75" x14ac:dyDescent="0.3">
      <c r="A9" s="36">
        <v>6</v>
      </c>
      <c r="B9" s="37" t="s">
        <v>12</v>
      </c>
      <c r="C9" s="38"/>
      <c r="D9" s="38"/>
      <c r="E9" s="38" t="s">
        <v>122</v>
      </c>
      <c r="F9" s="38" t="s">
        <v>122</v>
      </c>
      <c r="G9" s="38"/>
      <c r="H9" s="38"/>
      <c r="I9" s="38"/>
      <c r="J9" s="38"/>
      <c r="K9" s="38" t="s">
        <v>122</v>
      </c>
      <c r="L9" s="38" t="s">
        <v>122</v>
      </c>
      <c r="M9" s="38"/>
      <c r="N9" s="38" t="s">
        <v>122</v>
      </c>
      <c r="O9" s="38" t="s">
        <v>131</v>
      </c>
      <c r="P9" s="38" t="s">
        <v>123</v>
      </c>
      <c r="Q9" s="38" t="s">
        <v>122</v>
      </c>
      <c r="R9" s="38" t="s">
        <v>122</v>
      </c>
      <c r="S9" s="38" t="s">
        <v>122</v>
      </c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40"/>
      <c r="AG9" s="38"/>
      <c r="AH9" s="38"/>
      <c r="AI9" s="38"/>
      <c r="AJ9" s="38"/>
      <c r="AK9" s="38" t="s">
        <v>122</v>
      </c>
      <c r="AL9" s="38" t="s">
        <v>122</v>
      </c>
      <c r="AM9" s="38" t="s">
        <v>124</v>
      </c>
      <c r="AN9" s="38" t="s">
        <v>122</v>
      </c>
      <c r="AO9" s="38" t="s">
        <v>122</v>
      </c>
      <c r="AP9" s="38" t="s">
        <v>122</v>
      </c>
      <c r="AQ9" s="38" t="s">
        <v>122</v>
      </c>
      <c r="AR9" s="38" t="s">
        <v>122</v>
      </c>
      <c r="AS9" s="38" t="s">
        <v>122</v>
      </c>
      <c r="AT9" s="38" t="s">
        <v>122</v>
      </c>
      <c r="AU9" s="38" t="s">
        <v>143</v>
      </c>
      <c r="AV9" s="38" t="s">
        <v>122</v>
      </c>
      <c r="AW9" s="38" t="s">
        <v>142</v>
      </c>
      <c r="AX9" s="38" t="s">
        <v>122</v>
      </c>
      <c r="AY9" s="38" t="s">
        <v>122</v>
      </c>
      <c r="AZ9" s="38" t="s">
        <v>122</v>
      </c>
      <c r="BA9" s="38"/>
      <c r="BB9" s="38"/>
      <c r="BC9" s="38"/>
      <c r="BD9" s="41" t="s">
        <v>122</v>
      </c>
      <c r="BE9" s="42"/>
      <c r="BF9" s="38"/>
      <c r="BG9" s="43"/>
      <c r="BH9" s="43"/>
      <c r="BI9" s="38"/>
      <c r="BJ9" s="38"/>
      <c r="BK9" s="75">
        <f t="shared" si="0"/>
        <v>25</v>
      </c>
      <c r="BL9" s="38">
        <f t="shared" si="1"/>
        <v>1</v>
      </c>
      <c r="BM9" s="38">
        <f t="shared" si="2"/>
        <v>4</v>
      </c>
      <c r="BN9" s="38">
        <f t="shared" si="3"/>
        <v>2</v>
      </c>
      <c r="BO9" s="38">
        <f t="shared" si="4"/>
        <v>0</v>
      </c>
      <c r="BP9" s="38">
        <f t="shared" si="5"/>
        <v>0</v>
      </c>
      <c r="BQ9" s="38">
        <f t="shared" si="6"/>
        <v>0</v>
      </c>
      <c r="BR9" s="38">
        <v>1200</v>
      </c>
      <c r="BS9" s="7">
        <v>60</v>
      </c>
    </row>
    <row r="10" spans="1:305" s="7" customFormat="1" ht="18.75" x14ac:dyDescent="0.3">
      <c r="A10" s="36">
        <f>A9+1</f>
        <v>7</v>
      </c>
      <c r="B10" s="37" t="s">
        <v>13</v>
      </c>
      <c r="C10" s="38"/>
      <c r="D10" s="38"/>
      <c r="E10" s="38" t="s">
        <v>126</v>
      </c>
      <c r="F10" s="38" t="s">
        <v>122</v>
      </c>
      <c r="G10" s="38" t="s">
        <v>122</v>
      </c>
      <c r="H10" s="38"/>
      <c r="I10" s="38" t="s">
        <v>122</v>
      </c>
      <c r="J10" s="38" t="s">
        <v>122</v>
      </c>
      <c r="K10" s="38"/>
      <c r="L10" s="38"/>
      <c r="M10" s="38"/>
      <c r="N10" s="38"/>
      <c r="O10" s="38"/>
      <c r="P10" s="38" t="s">
        <v>123</v>
      </c>
      <c r="Q10" s="38" t="s">
        <v>138</v>
      </c>
      <c r="R10" s="38" t="s">
        <v>122</v>
      </c>
      <c r="S10" s="38" t="s">
        <v>122</v>
      </c>
      <c r="T10" s="38" t="s">
        <v>122</v>
      </c>
      <c r="U10" s="38" t="s">
        <v>122</v>
      </c>
      <c r="V10" s="38" t="s">
        <v>122</v>
      </c>
      <c r="W10" s="38" t="s">
        <v>126</v>
      </c>
      <c r="X10" s="38" t="s">
        <v>122</v>
      </c>
      <c r="Y10" s="38" t="s">
        <v>122</v>
      </c>
      <c r="Z10" s="38" t="s">
        <v>122</v>
      </c>
      <c r="AA10" s="38" t="s">
        <v>122</v>
      </c>
      <c r="AB10" s="38" t="s">
        <v>122</v>
      </c>
      <c r="AC10" s="38" t="s">
        <v>126</v>
      </c>
      <c r="AD10" s="38" t="s">
        <v>122</v>
      </c>
      <c r="AE10" s="39" t="s">
        <v>122</v>
      </c>
      <c r="AF10" s="40"/>
      <c r="AG10" s="38" t="s">
        <v>122</v>
      </c>
      <c r="AH10" s="38" t="s">
        <v>122</v>
      </c>
      <c r="AI10" s="38" t="s">
        <v>122</v>
      </c>
      <c r="AJ10" s="38" t="s">
        <v>122</v>
      </c>
      <c r="AK10" s="38" t="s">
        <v>122</v>
      </c>
      <c r="AL10" s="38" t="s">
        <v>122</v>
      </c>
      <c r="AM10" s="38" t="s">
        <v>124</v>
      </c>
      <c r="AN10" s="38" t="s">
        <v>122</v>
      </c>
      <c r="AO10" s="38"/>
      <c r="AP10" s="38" t="s">
        <v>123</v>
      </c>
      <c r="AQ10" s="38" t="s">
        <v>122</v>
      </c>
      <c r="AR10" s="38" t="s">
        <v>122</v>
      </c>
      <c r="AS10" s="38" t="s">
        <v>122</v>
      </c>
      <c r="AT10" s="38" t="s">
        <v>122</v>
      </c>
      <c r="AU10" s="38" t="s">
        <v>145</v>
      </c>
      <c r="AV10" s="38" t="s">
        <v>122</v>
      </c>
      <c r="AW10" s="38" t="s">
        <v>144</v>
      </c>
      <c r="AX10" s="38" t="s">
        <v>122</v>
      </c>
      <c r="AY10" s="38" t="s">
        <v>122</v>
      </c>
      <c r="AZ10" s="38" t="s">
        <v>122</v>
      </c>
      <c r="BA10" s="38" t="s">
        <v>137</v>
      </c>
      <c r="BB10" s="38" t="s">
        <v>122</v>
      </c>
      <c r="BC10" s="38" t="s">
        <v>122</v>
      </c>
      <c r="BD10" s="41" t="s">
        <v>122</v>
      </c>
      <c r="BE10" s="42"/>
      <c r="BF10" s="38" t="s">
        <v>122</v>
      </c>
      <c r="BG10" s="43"/>
      <c r="BH10" s="43"/>
      <c r="BI10" s="38" t="s">
        <v>122</v>
      </c>
      <c r="BJ10" s="38"/>
      <c r="BK10" s="75">
        <f t="shared" si="0"/>
        <v>44</v>
      </c>
      <c r="BL10" s="38">
        <f t="shared" si="1"/>
        <v>2</v>
      </c>
      <c r="BM10" s="38">
        <f t="shared" si="2"/>
        <v>3</v>
      </c>
      <c r="BN10" s="38">
        <f t="shared" si="3"/>
        <v>5</v>
      </c>
      <c r="BO10" s="38">
        <f t="shared" si="4"/>
        <v>4</v>
      </c>
      <c r="BP10" s="38">
        <f t="shared" si="5"/>
        <v>0</v>
      </c>
      <c r="BQ10" s="38">
        <f t="shared" si="6"/>
        <v>0</v>
      </c>
      <c r="BR10" s="38">
        <v>1500</v>
      </c>
      <c r="BS10" s="7">
        <v>60</v>
      </c>
    </row>
    <row r="11" spans="1:305" s="7" customFormat="1" ht="18.75" x14ac:dyDescent="0.3">
      <c r="A11" s="36">
        <f t="shared" ref="A11:A71" si="7">A10+1</f>
        <v>8</v>
      </c>
      <c r="B11" s="37" t="s">
        <v>14</v>
      </c>
      <c r="C11" s="38"/>
      <c r="D11" s="38"/>
      <c r="E11" s="38"/>
      <c r="F11" s="38"/>
      <c r="G11" s="38" t="s">
        <v>122</v>
      </c>
      <c r="H11" s="38" t="s">
        <v>122</v>
      </c>
      <c r="I11" s="38" t="s">
        <v>122</v>
      </c>
      <c r="J11" s="38" t="s">
        <v>122</v>
      </c>
      <c r="K11" s="38" t="s">
        <v>126</v>
      </c>
      <c r="L11" s="38" t="s">
        <v>122</v>
      </c>
      <c r="M11" s="38" t="s">
        <v>122</v>
      </c>
      <c r="N11" s="38" t="s">
        <v>122</v>
      </c>
      <c r="O11" s="38" t="s">
        <v>122</v>
      </c>
      <c r="P11" s="38" t="s">
        <v>122</v>
      </c>
      <c r="Q11" s="38" t="s">
        <v>122</v>
      </c>
      <c r="R11" s="38" t="s">
        <v>122</v>
      </c>
      <c r="S11" s="38" t="s">
        <v>122</v>
      </c>
      <c r="T11" s="38" t="s">
        <v>122</v>
      </c>
      <c r="U11" s="38" t="s">
        <v>122</v>
      </c>
      <c r="V11" s="38"/>
      <c r="W11" s="38"/>
      <c r="X11" s="38"/>
      <c r="Y11" s="38" t="s">
        <v>122</v>
      </c>
      <c r="Z11" s="38"/>
      <c r="AA11" s="38" t="s">
        <v>147</v>
      </c>
      <c r="AB11" s="38" t="s">
        <v>122</v>
      </c>
      <c r="AC11" s="38" t="s">
        <v>126</v>
      </c>
      <c r="AD11" s="38" t="s">
        <v>122</v>
      </c>
      <c r="AE11" s="39" t="s">
        <v>122</v>
      </c>
      <c r="AF11" s="40"/>
      <c r="AG11" s="38" t="s">
        <v>126</v>
      </c>
      <c r="AH11" s="38" t="s">
        <v>122</v>
      </c>
      <c r="AI11" s="38" t="s">
        <v>122</v>
      </c>
      <c r="AJ11" s="38" t="s">
        <v>122</v>
      </c>
      <c r="AK11" s="38" t="s">
        <v>138</v>
      </c>
      <c r="AL11" s="38" t="s">
        <v>122</v>
      </c>
      <c r="AM11" s="38" t="s">
        <v>124</v>
      </c>
      <c r="AN11" s="38" t="s">
        <v>122</v>
      </c>
      <c r="AO11" s="38" t="s">
        <v>122</v>
      </c>
      <c r="AP11" s="38" t="s">
        <v>122</v>
      </c>
      <c r="AQ11" s="38"/>
      <c r="AR11" s="38"/>
      <c r="AS11" s="38" t="s">
        <v>122</v>
      </c>
      <c r="AT11" s="38" t="s">
        <v>122</v>
      </c>
      <c r="AU11" s="38" t="s">
        <v>122</v>
      </c>
      <c r="AV11" s="38" t="s">
        <v>122</v>
      </c>
      <c r="AW11" s="38" t="s">
        <v>142</v>
      </c>
      <c r="AX11" s="38" t="s">
        <v>122</v>
      </c>
      <c r="AY11" s="38" t="s">
        <v>122</v>
      </c>
      <c r="AZ11" s="38" t="s">
        <v>122</v>
      </c>
      <c r="BA11" s="38" t="s">
        <v>122</v>
      </c>
      <c r="BB11" s="38" t="s">
        <v>122</v>
      </c>
      <c r="BC11" s="38" t="s">
        <v>122</v>
      </c>
      <c r="BD11" s="41" t="s">
        <v>122</v>
      </c>
      <c r="BE11" s="42"/>
      <c r="BF11" s="38" t="s">
        <v>122</v>
      </c>
      <c r="BG11" s="43"/>
      <c r="BH11" s="43"/>
      <c r="BI11" s="38" t="s">
        <v>122</v>
      </c>
      <c r="BJ11" s="38" t="s">
        <v>126</v>
      </c>
      <c r="BK11" s="75">
        <f t="shared" si="0"/>
        <v>46</v>
      </c>
      <c r="BL11" s="38">
        <f t="shared" si="1"/>
        <v>0</v>
      </c>
      <c r="BM11" s="38">
        <f t="shared" si="2"/>
        <v>2</v>
      </c>
      <c r="BN11" s="38">
        <f t="shared" si="3"/>
        <v>7</v>
      </c>
      <c r="BO11" s="38">
        <f t="shared" si="4"/>
        <v>1</v>
      </c>
      <c r="BP11" s="38">
        <f t="shared" si="5"/>
        <v>0</v>
      </c>
      <c r="BQ11" s="38">
        <f t="shared" si="6"/>
        <v>0</v>
      </c>
      <c r="BR11" s="38">
        <v>1500</v>
      </c>
      <c r="BS11" s="7">
        <v>60</v>
      </c>
    </row>
    <row r="12" spans="1:305" s="7" customFormat="1" ht="18.75" x14ac:dyDescent="0.3">
      <c r="A12" s="36">
        <f t="shared" si="7"/>
        <v>9</v>
      </c>
      <c r="B12" s="37" t="s">
        <v>15</v>
      </c>
      <c r="C12" s="38"/>
      <c r="D12" s="38"/>
      <c r="E12" s="38" t="s">
        <v>126</v>
      </c>
      <c r="F12" s="38" t="s">
        <v>122</v>
      </c>
      <c r="G12" s="38" t="s">
        <v>122</v>
      </c>
      <c r="H12" s="38"/>
      <c r="I12" s="38" t="s">
        <v>122</v>
      </c>
      <c r="J12" s="38"/>
      <c r="K12" s="38" t="s">
        <v>122</v>
      </c>
      <c r="L12" s="38"/>
      <c r="M12" s="38" t="s">
        <v>122</v>
      </c>
      <c r="N12" s="38"/>
      <c r="O12" s="38" t="s">
        <v>122</v>
      </c>
      <c r="P12" s="38"/>
      <c r="Q12" s="38" t="s">
        <v>122</v>
      </c>
      <c r="R12" s="38"/>
      <c r="S12" s="38" t="s">
        <v>122</v>
      </c>
      <c r="T12" s="38"/>
      <c r="U12" s="38" t="s">
        <v>122</v>
      </c>
      <c r="V12" s="38"/>
      <c r="W12" s="38" t="s">
        <v>122</v>
      </c>
      <c r="X12" s="38"/>
      <c r="Y12" s="38" t="s">
        <v>122</v>
      </c>
      <c r="Z12" s="38"/>
      <c r="AA12" s="38" t="s">
        <v>122</v>
      </c>
      <c r="AB12" s="38"/>
      <c r="AC12" s="38" t="s">
        <v>122</v>
      </c>
      <c r="AD12" s="38"/>
      <c r="AE12" s="39" t="s">
        <v>122</v>
      </c>
      <c r="AF12" s="40"/>
      <c r="AG12" s="38" t="s">
        <v>126</v>
      </c>
      <c r="AH12" s="38"/>
      <c r="AI12" s="38" t="s">
        <v>152</v>
      </c>
      <c r="AJ12" s="38" t="s">
        <v>122</v>
      </c>
      <c r="AK12" s="38" t="s">
        <v>122</v>
      </c>
      <c r="AL12" s="38"/>
      <c r="AM12" s="38" t="s">
        <v>124</v>
      </c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 t="s">
        <v>123</v>
      </c>
      <c r="BB12" s="38"/>
      <c r="BC12" s="38" t="s">
        <v>122</v>
      </c>
      <c r="BD12" s="41" t="s">
        <v>122</v>
      </c>
      <c r="BE12" s="42"/>
      <c r="BF12" s="38"/>
      <c r="BG12" s="43"/>
      <c r="BH12" s="43"/>
      <c r="BI12" s="38" t="s">
        <v>122</v>
      </c>
      <c r="BJ12" s="38"/>
      <c r="BK12" s="75">
        <f t="shared" si="0"/>
        <v>23</v>
      </c>
      <c r="BL12" s="38">
        <f t="shared" si="1"/>
        <v>1</v>
      </c>
      <c r="BM12" s="38">
        <f t="shared" si="2"/>
        <v>1</v>
      </c>
      <c r="BN12" s="38">
        <f t="shared" si="3"/>
        <v>2</v>
      </c>
      <c r="BO12" s="38">
        <f t="shared" si="4"/>
        <v>1</v>
      </c>
      <c r="BP12" s="38">
        <f t="shared" si="5"/>
        <v>1</v>
      </c>
      <c r="BQ12" s="38">
        <f t="shared" si="6"/>
        <v>0</v>
      </c>
      <c r="BR12" s="38">
        <v>1000</v>
      </c>
      <c r="BS12" s="7">
        <v>60</v>
      </c>
    </row>
    <row r="13" spans="1:305" s="7" customFormat="1" ht="18.75" x14ac:dyDescent="0.3">
      <c r="A13" s="36">
        <f t="shared" si="7"/>
        <v>10</v>
      </c>
      <c r="B13" s="37" t="s">
        <v>16</v>
      </c>
      <c r="C13" s="38"/>
      <c r="D13" s="38"/>
      <c r="E13" s="38" t="s">
        <v>126</v>
      </c>
      <c r="F13" s="38" t="s">
        <v>122</v>
      </c>
      <c r="G13" s="38" t="s">
        <v>122</v>
      </c>
      <c r="H13" s="38"/>
      <c r="I13" s="38" t="s">
        <v>122</v>
      </c>
      <c r="J13" s="38"/>
      <c r="K13" s="38" t="s">
        <v>122</v>
      </c>
      <c r="L13" s="38"/>
      <c r="M13" s="38" t="s">
        <v>122</v>
      </c>
      <c r="N13" s="38"/>
      <c r="O13" s="38" t="s">
        <v>122</v>
      </c>
      <c r="P13" s="38"/>
      <c r="Q13" s="38" t="s">
        <v>122</v>
      </c>
      <c r="R13" s="38"/>
      <c r="S13" s="38" t="s">
        <v>122</v>
      </c>
      <c r="T13" s="38"/>
      <c r="U13" s="38" t="s">
        <v>122</v>
      </c>
      <c r="V13" s="38"/>
      <c r="W13" s="38" t="s">
        <v>122</v>
      </c>
      <c r="X13" s="38"/>
      <c r="Y13" s="38" t="s">
        <v>122</v>
      </c>
      <c r="Z13" s="38"/>
      <c r="AA13" s="38" t="s">
        <v>122</v>
      </c>
      <c r="AB13" s="38"/>
      <c r="AC13" s="38" t="s">
        <v>122</v>
      </c>
      <c r="AD13" s="38"/>
      <c r="AE13" s="39" t="s">
        <v>122</v>
      </c>
      <c r="AF13" s="40"/>
      <c r="AG13" s="38" t="s">
        <v>122</v>
      </c>
      <c r="AH13" s="38"/>
      <c r="AI13" s="38"/>
      <c r="AJ13" s="38"/>
      <c r="AK13" s="38"/>
      <c r="AL13" s="38"/>
      <c r="AM13" s="38"/>
      <c r="AN13" s="38"/>
      <c r="AO13" s="38"/>
      <c r="AP13" s="38"/>
      <c r="AQ13" s="38" t="s">
        <v>123</v>
      </c>
      <c r="AR13" s="38"/>
      <c r="AS13" s="38" t="s">
        <v>126</v>
      </c>
      <c r="AT13" s="38"/>
      <c r="AU13" s="38" t="s">
        <v>122</v>
      </c>
      <c r="AV13" s="38"/>
      <c r="AW13" s="38" t="s">
        <v>122</v>
      </c>
      <c r="AX13" s="38"/>
      <c r="AY13" s="38" t="s">
        <v>122</v>
      </c>
      <c r="AZ13" s="38"/>
      <c r="BA13" s="38" t="s">
        <v>124</v>
      </c>
      <c r="BB13" s="38"/>
      <c r="BC13" s="38" t="s">
        <v>122</v>
      </c>
      <c r="BD13" s="41" t="s">
        <v>122</v>
      </c>
      <c r="BE13" s="42"/>
      <c r="BF13" s="38"/>
      <c r="BG13" s="43"/>
      <c r="BH13" s="43"/>
      <c r="BI13" s="38" t="s">
        <v>122</v>
      </c>
      <c r="BJ13" s="38"/>
      <c r="BK13" s="75">
        <f t="shared" si="0"/>
        <v>24</v>
      </c>
      <c r="BL13" s="38">
        <f t="shared" si="1"/>
        <v>1</v>
      </c>
      <c r="BM13" s="38">
        <f t="shared" si="2"/>
        <v>1</v>
      </c>
      <c r="BN13" s="38">
        <f t="shared" si="3"/>
        <v>2</v>
      </c>
      <c r="BO13" s="38">
        <f t="shared" si="4"/>
        <v>0</v>
      </c>
      <c r="BP13" s="38">
        <f t="shared" si="5"/>
        <v>0</v>
      </c>
      <c r="BQ13" s="38">
        <f t="shared" si="6"/>
        <v>0</v>
      </c>
      <c r="BR13" s="38">
        <v>1000</v>
      </c>
      <c r="BS13" s="7">
        <v>60</v>
      </c>
    </row>
    <row r="14" spans="1:305" s="7" customFormat="1" ht="18.75" x14ac:dyDescent="0.3">
      <c r="A14" s="36">
        <f t="shared" si="7"/>
        <v>11</v>
      </c>
      <c r="B14" s="37" t="s">
        <v>17</v>
      </c>
      <c r="C14" s="38"/>
      <c r="D14" s="38"/>
      <c r="E14" s="38" t="s">
        <v>122</v>
      </c>
      <c r="F14" s="38" t="s">
        <v>122</v>
      </c>
      <c r="G14" s="38" t="s">
        <v>138</v>
      </c>
      <c r="H14" s="38" t="s">
        <v>122</v>
      </c>
      <c r="I14" s="38" t="s">
        <v>122</v>
      </c>
      <c r="J14" s="38" t="s">
        <v>122</v>
      </c>
      <c r="K14" s="38" t="s">
        <v>126</v>
      </c>
      <c r="L14" s="38" t="s">
        <v>122</v>
      </c>
      <c r="M14" s="38" t="s">
        <v>122</v>
      </c>
      <c r="N14" s="38" t="s">
        <v>122</v>
      </c>
      <c r="O14" s="38" t="s">
        <v>122</v>
      </c>
      <c r="P14" s="38" t="s">
        <v>122</v>
      </c>
      <c r="Q14" s="38" t="s">
        <v>122</v>
      </c>
      <c r="R14" s="38" t="s">
        <v>122</v>
      </c>
      <c r="S14" s="38" t="s">
        <v>122</v>
      </c>
      <c r="T14" s="38" t="s">
        <v>122</v>
      </c>
      <c r="U14" s="38" t="s">
        <v>122</v>
      </c>
      <c r="V14" s="38"/>
      <c r="W14" s="38"/>
      <c r="X14" s="38"/>
      <c r="Y14" s="38"/>
      <c r="Z14" s="38"/>
      <c r="AA14" s="38"/>
      <c r="AB14" s="38"/>
      <c r="AC14" s="38" t="s">
        <v>122</v>
      </c>
      <c r="AD14" s="38"/>
      <c r="AE14" s="39"/>
      <c r="AF14" s="40"/>
      <c r="AG14" s="38"/>
      <c r="AH14" s="38" t="s">
        <v>123</v>
      </c>
      <c r="AI14" s="38" t="s">
        <v>122</v>
      </c>
      <c r="AJ14" s="38" t="s">
        <v>122</v>
      </c>
      <c r="AK14" s="38" t="s">
        <v>122</v>
      </c>
      <c r="AL14" s="38" t="s">
        <v>122</v>
      </c>
      <c r="AM14" s="38" t="s">
        <v>124</v>
      </c>
      <c r="AN14" s="38" t="s">
        <v>122</v>
      </c>
      <c r="AO14" s="38"/>
      <c r="AP14" s="38" t="s">
        <v>122</v>
      </c>
      <c r="AQ14" s="38" t="s">
        <v>146</v>
      </c>
      <c r="AR14" s="38" t="s">
        <v>124</v>
      </c>
      <c r="AS14" s="38" t="s">
        <v>131</v>
      </c>
      <c r="AT14" s="38" t="s">
        <v>131</v>
      </c>
      <c r="AU14" s="38" t="s">
        <v>146</v>
      </c>
      <c r="AV14" s="38" t="s">
        <v>122</v>
      </c>
      <c r="AW14" s="38" t="s">
        <v>122</v>
      </c>
      <c r="AX14" s="38" t="s">
        <v>122</v>
      </c>
      <c r="AY14" s="38" t="s">
        <v>122</v>
      </c>
      <c r="AZ14" s="38" t="s">
        <v>122</v>
      </c>
      <c r="BA14" s="38" t="s">
        <v>139</v>
      </c>
      <c r="BB14" s="38" t="s">
        <v>122</v>
      </c>
      <c r="BC14" s="38" t="s">
        <v>131</v>
      </c>
      <c r="BD14" s="41" t="s">
        <v>122</v>
      </c>
      <c r="BE14" s="42"/>
      <c r="BF14" s="38" t="s">
        <v>137</v>
      </c>
      <c r="BG14" s="43"/>
      <c r="BH14" s="43"/>
      <c r="BI14" s="38" t="s">
        <v>124</v>
      </c>
      <c r="BJ14" s="38" t="s">
        <v>126</v>
      </c>
      <c r="BK14" s="75">
        <f t="shared" si="0"/>
        <v>42</v>
      </c>
      <c r="BL14" s="38">
        <f t="shared" si="1"/>
        <v>1</v>
      </c>
      <c r="BM14" s="38">
        <f t="shared" si="2"/>
        <v>17</v>
      </c>
      <c r="BN14" s="38">
        <f t="shared" si="3"/>
        <v>2</v>
      </c>
      <c r="BO14" s="38">
        <f t="shared" si="4"/>
        <v>4</v>
      </c>
      <c r="BP14" s="38">
        <f t="shared" si="5"/>
        <v>0</v>
      </c>
      <c r="BQ14" s="38">
        <f t="shared" si="6"/>
        <v>0</v>
      </c>
      <c r="BR14" s="38">
        <v>1500</v>
      </c>
      <c r="BS14" s="7">
        <v>60</v>
      </c>
    </row>
    <row r="15" spans="1:305" s="14" customFormat="1" ht="18.75" x14ac:dyDescent="0.3">
      <c r="A15" s="44">
        <f t="shared" si="7"/>
        <v>12</v>
      </c>
      <c r="B15" s="45" t="s">
        <v>18</v>
      </c>
      <c r="C15" s="46"/>
      <c r="D15" s="46"/>
      <c r="E15" s="46"/>
      <c r="F15" s="46"/>
      <c r="G15" s="46"/>
      <c r="H15" s="46"/>
      <c r="I15" s="46" t="s">
        <v>122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39"/>
      <c r="AF15" s="40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38"/>
      <c r="BD15" s="46"/>
      <c r="BE15" s="46"/>
      <c r="BF15" s="46"/>
      <c r="BG15" s="46"/>
      <c r="BH15" s="46"/>
      <c r="BI15" s="46" t="s">
        <v>122</v>
      </c>
      <c r="BJ15" s="46"/>
      <c r="BK15" s="76"/>
      <c r="BL15" s="46">
        <f t="shared" si="1"/>
        <v>0</v>
      </c>
      <c r="BM15" s="46">
        <f t="shared" si="2"/>
        <v>0</v>
      </c>
      <c r="BN15" s="46">
        <f t="shared" si="3"/>
        <v>0</v>
      </c>
      <c r="BO15" s="46">
        <f t="shared" si="4"/>
        <v>0</v>
      </c>
      <c r="BP15" s="38">
        <f t="shared" si="5"/>
        <v>0</v>
      </c>
      <c r="BQ15" s="38">
        <f t="shared" si="6"/>
        <v>0</v>
      </c>
      <c r="BR15" s="46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</row>
    <row r="16" spans="1:305" s="7" customFormat="1" ht="18.75" x14ac:dyDescent="0.3">
      <c r="A16" s="36">
        <f t="shared" si="7"/>
        <v>13</v>
      </c>
      <c r="B16" s="37" t="s">
        <v>19</v>
      </c>
      <c r="C16" s="38"/>
      <c r="D16" s="38"/>
      <c r="E16" s="38" t="s">
        <v>153</v>
      </c>
      <c r="F16" s="38" t="s">
        <v>126</v>
      </c>
      <c r="G16" s="38" t="s">
        <v>138</v>
      </c>
      <c r="H16" s="38" t="s">
        <v>122</v>
      </c>
      <c r="I16" s="38" t="s">
        <v>122</v>
      </c>
      <c r="J16" s="38" t="s">
        <v>138</v>
      </c>
      <c r="K16" s="38" t="s">
        <v>126</v>
      </c>
      <c r="L16" s="38" t="s">
        <v>122</v>
      </c>
      <c r="M16" s="38" t="s">
        <v>122</v>
      </c>
      <c r="N16" s="38" t="s">
        <v>122</v>
      </c>
      <c r="O16" s="38" t="s">
        <v>122</v>
      </c>
      <c r="P16" s="38" t="s">
        <v>138</v>
      </c>
      <c r="Q16" s="38" t="s">
        <v>122</v>
      </c>
      <c r="R16" s="38" t="s">
        <v>122</v>
      </c>
      <c r="S16" s="38" t="s">
        <v>122</v>
      </c>
      <c r="T16" s="38"/>
      <c r="U16" s="38" t="s">
        <v>122</v>
      </c>
      <c r="V16" s="38" t="s">
        <v>122</v>
      </c>
      <c r="W16" s="38" t="s">
        <v>126</v>
      </c>
      <c r="X16" s="38" t="s">
        <v>122</v>
      </c>
      <c r="Y16" s="38" t="s">
        <v>122</v>
      </c>
      <c r="Z16" s="38" t="s">
        <v>122</v>
      </c>
      <c r="AA16" s="38" t="s">
        <v>145</v>
      </c>
      <c r="AB16" s="38" t="s">
        <v>122</v>
      </c>
      <c r="AC16" s="38" t="s">
        <v>126</v>
      </c>
      <c r="AD16" s="38" t="s">
        <v>122</v>
      </c>
      <c r="AE16" s="39" t="s">
        <v>122</v>
      </c>
      <c r="AF16" s="40"/>
      <c r="AG16" s="38"/>
      <c r="AH16" s="38"/>
      <c r="AI16" s="38"/>
      <c r="AJ16" s="38"/>
      <c r="AK16" s="38" t="s">
        <v>124</v>
      </c>
      <c r="AL16" s="38" t="s">
        <v>122</v>
      </c>
      <c r="AM16" s="38" t="s">
        <v>137</v>
      </c>
      <c r="AN16" s="38" t="s">
        <v>122</v>
      </c>
      <c r="AO16" s="38" t="s">
        <v>137</v>
      </c>
      <c r="AP16" s="38" t="s">
        <v>122</v>
      </c>
      <c r="AQ16" s="38" t="s">
        <v>150</v>
      </c>
      <c r="AR16" s="38" t="s">
        <v>122</v>
      </c>
      <c r="AS16" s="38" t="s">
        <v>142</v>
      </c>
      <c r="AT16" s="38" t="s">
        <v>122</v>
      </c>
      <c r="AU16" s="38" t="s">
        <v>122</v>
      </c>
      <c r="AV16" s="38" t="s">
        <v>122</v>
      </c>
      <c r="AW16" s="38" t="s">
        <v>126</v>
      </c>
      <c r="AX16" s="38" t="s">
        <v>122</v>
      </c>
      <c r="AY16" s="38" t="s">
        <v>122</v>
      </c>
      <c r="AZ16" s="38" t="s">
        <v>138</v>
      </c>
      <c r="BA16" s="38" t="s">
        <v>122</v>
      </c>
      <c r="BB16" s="38" t="s">
        <v>122</v>
      </c>
      <c r="BC16" s="38" t="s">
        <v>122</v>
      </c>
      <c r="BD16" s="41" t="s">
        <v>131</v>
      </c>
      <c r="BE16" s="42"/>
      <c r="BF16" s="38" t="s">
        <v>138</v>
      </c>
      <c r="BG16" s="43"/>
      <c r="BH16" s="43"/>
      <c r="BI16" s="38" t="s">
        <v>122</v>
      </c>
      <c r="BJ16" s="38" t="s">
        <v>126</v>
      </c>
      <c r="BK16" s="75">
        <f t="shared" si="0"/>
        <v>49</v>
      </c>
      <c r="BL16" s="38">
        <f t="shared" si="1"/>
        <v>0</v>
      </c>
      <c r="BM16" s="38">
        <f t="shared" si="2"/>
        <v>6</v>
      </c>
      <c r="BN16" s="38">
        <f t="shared" si="3"/>
        <v>8</v>
      </c>
      <c r="BO16" s="38">
        <f t="shared" si="4"/>
        <v>11</v>
      </c>
      <c r="BP16" s="38">
        <f t="shared" si="5"/>
        <v>1</v>
      </c>
      <c r="BQ16" s="38">
        <f t="shared" si="6"/>
        <v>0</v>
      </c>
      <c r="BR16" s="38"/>
      <c r="BS16" s="7">
        <v>60</v>
      </c>
    </row>
    <row r="17" spans="1:305" s="7" customFormat="1" ht="18.75" x14ac:dyDescent="0.3">
      <c r="A17" s="36">
        <f t="shared" si="7"/>
        <v>14</v>
      </c>
      <c r="B17" s="37" t="s">
        <v>20</v>
      </c>
      <c r="C17" s="38"/>
      <c r="D17" s="38"/>
      <c r="E17" s="38" t="s">
        <v>126</v>
      </c>
      <c r="F17" s="38"/>
      <c r="G17" s="38"/>
      <c r="H17" s="38"/>
      <c r="I17" s="38"/>
      <c r="J17" s="38"/>
      <c r="K17" s="38" t="s">
        <v>123</v>
      </c>
      <c r="L17" s="38" t="s">
        <v>122</v>
      </c>
      <c r="M17" s="38" t="s">
        <v>123</v>
      </c>
      <c r="N17" s="38" t="s">
        <v>122</v>
      </c>
      <c r="O17" s="38"/>
      <c r="P17" s="38" t="s">
        <v>122</v>
      </c>
      <c r="Q17" s="38" t="s">
        <v>122</v>
      </c>
      <c r="R17" s="38" t="s">
        <v>122</v>
      </c>
      <c r="S17" s="38" t="s">
        <v>122</v>
      </c>
      <c r="T17" s="38"/>
      <c r="U17" s="38"/>
      <c r="V17" s="38"/>
      <c r="W17" s="38"/>
      <c r="X17" s="38"/>
      <c r="Y17" s="38"/>
      <c r="Z17" s="38"/>
      <c r="AA17" s="38" t="s">
        <v>122</v>
      </c>
      <c r="AB17" s="38" t="s">
        <v>122</v>
      </c>
      <c r="AC17" s="38"/>
      <c r="AD17" s="38"/>
      <c r="AE17" s="39"/>
      <c r="AF17" s="40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41"/>
      <c r="BE17" s="42"/>
      <c r="BF17" s="38"/>
      <c r="BG17" s="43"/>
      <c r="BH17" s="43"/>
      <c r="BI17" s="38"/>
      <c r="BJ17" s="38"/>
      <c r="BK17" s="75">
        <f t="shared" si="0"/>
        <v>9</v>
      </c>
      <c r="BL17" s="38">
        <f t="shared" si="1"/>
        <v>2</v>
      </c>
      <c r="BM17" s="38">
        <f t="shared" si="2"/>
        <v>0</v>
      </c>
      <c r="BN17" s="38">
        <f t="shared" si="3"/>
        <v>1</v>
      </c>
      <c r="BO17" s="38">
        <f t="shared" si="4"/>
        <v>0</v>
      </c>
      <c r="BP17" s="38">
        <f t="shared" si="5"/>
        <v>0</v>
      </c>
      <c r="BQ17" s="38">
        <f t="shared" si="6"/>
        <v>0</v>
      </c>
      <c r="BR17" s="38">
        <v>1500</v>
      </c>
      <c r="BS17" s="7">
        <v>60</v>
      </c>
    </row>
    <row r="18" spans="1:305" s="14" customFormat="1" ht="18.75" x14ac:dyDescent="0.3">
      <c r="A18" s="44">
        <f t="shared" si="7"/>
        <v>15</v>
      </c>
      <c r="B18" s="45" t="s">
        <v>21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76"/>
      <c r="BL18" s="46">
        <f t="shared" si="1"/>
        <v>0</v>
      </c>
      <c r="BM18" s="46">
        <f t="shared" si="2"/>
        <v>0</v>
      </c>
      <c r="BN18" s="46">
        <f t="shared" si="3"/>
        <v>0</v>
      </c>
      <c r="BO18" s="46">
        <f t="shared" si="4"/>
        <v>0</v>
      </c>
      <c r="BP18" s="46">
        <f t="shared" si="5"/>
        <v>0</v>
      </c>
      <c r="BQ18" s="38">
        <f t="shared" si="6"/>
        <v>0</v>
      </c>
      <c r="BR18" s="46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</row>
    <row r="19" spans="1:305" s="7" customFormat="1" ht="18.75" x14ac:dyDescent="0.3">
      <c r="A19" s="36">
        <f t="shared" si="7"/>
        <v>16</v>
      </c>
      <c r="B19" s="37" t="s">
        <v>22</v>
      </c>
      <c r="C19" s="38"/>
      <c r="D19" s="38"/>
      <c r="E19" s="38" t="s">
        <v>122</v>
      </c>
      <c r="F19" s="38"/>
      <c r="G19" s="38" t="s">
        <v>122</v>
      </c>
      <c r="H19" s="38"/>
      <c r="I19" s="38" t="s">
        <v>122</v>
      </c>
      <c r="J19" s="38"/>
      <c r="K19" s="38" t="s">
        <v>122</v>
      </c>
      <c r="L19" s="38"/>
      <c r="M19" s="38" t="s">
        <v>122</v>
      </c>
      <c r="N19" s="38"/>
      <c r="O19" s="38" t="s">
        <v>122</v>
      </c>
      <c r="P19" s="38"/>
      <c r="Q19" s="38" t="s">
        <v>122</v>
      </c>
      <c r="R19" s="38"/>
      <c r="S19" s="38" t="s">
        <v>122</v>
      </c>
      <c r="T19" s="38"/>
      <c r="U19" s="38" t="s">
        <v>122</v>
      </c>
      <c r="V19" s="38"/>
      <c r="W19" s="38" t="s">
        <v>138</v>
      </c>
      <c r="X19" s="38"/>
      <c r="Y19" s="38" t="s">
        <v>122</v>
      </c>
      <c r="Z19" s="38"/>
      <c r="AA19" s="38" t="s">
        <v>122</v>
      </c>
      <c r="AB19" s="38"/>
      <c r="AC19" s="38" t="s">
        <v>126</v>
      </c>
      <c r="AD19" s="38"/>
      <c r="AE19" s="39" t="s">
        <v>122</v>
      </c>
      <c r="AF19" s="40"/>
      <c r="AG19" s="38" t="s">
        <v>122</v>
      </c>
      <c r="AH19" s="38"/>
      <c r="AI19" s="38" t="s">
        <v>122</v>
      </c>
      <c r="AJ19" s="38"/>
      <c r="AK19" s="38" t="s">
        <v>122</v>
      </c>
      <c r="AL19" s="38"/>
      <c r="AM19" s="38" t="s">
        <v>122</v>
      </c>
      <c r="AN19" s="38"/>
      <c r="AO19" s="38" t="s">
        <v>122</v>
      </c>
      <c r="AP19" s="38"/>
      <c r="AQ19" s="38" t="s">
        <v>122</v>
      </c>
      <c r="AR19" s="38"/>
      <c r="AS19" s="38" t="s">
        <v>126</v>
      </c>
      <c r="AT19" s="38"/>
      <c r="AU19" s="38" t="s">
        <v>122</v>
      </c>
      <c r="AV19" s="38"/>
      <c r="AW19" s="38" t="s">
        <v>122</v>
      </c>
      <c r="AX19" s="38"/>
      <c r="AY19" s="38" t="s">
        <v>122</v>
      </c>
      <c r="AZ19" s="38"/>
      <c r="BA19" s="38" t="s">
        <v>122</v>
      </c>
      <c r="BB19" s="38"/>
      <c r="BC19" s="38" t="s">
        <v>122</v>
      </c>
      <c r="BD19" s="41" t="s">
        <v>124</v>
      </c>
      <c r="BE19" s="42"/>
      <c r="BF19" s="38"/>
      <c r="BG19" s="43"/>
      <c r="BH19" s="43"/>
      <c r="BI19" s="38" t="s">
        <v>122</v>
      </c>
      <c r="BJ19" s="38"/>
      <c r="BK19" s="75">
        <f t="shared" si="0"/>
        <v>28</v>
      </c>
      <c r="BL19" s="38">
        <f t="shared" si="1"/>
        <v>0</v>
      </c>
      <c r="BM19" s="38">
        <f t="shared" si="2"/>
        <v>1</v>
      </c>
      <c r="BN19" s="38">
        <f t="shared" si="3"/>
        <v>2</v>
      </c>
      <c r="BO19" s="38">
        <f t="shared" si="4"/>
        <v>1</v>
      </c>
      <c r="BP19" s="38">
        <f t="shared" si="5"/>
        <v>0</v>
      </c>
      <c r="BQ19" s="38">
        <f t="shared" si="6"/>
        <v>0</v>
      </c>
      <c r="BR19" s="38">
        <v>500</v>
      </c>
      <c r="BS19" s="7">
        <v>60</v>
      </c>
    </row>
    <row r="20" spans="1:305" s="7" customFormat="1" ht="18.75" x14ac:dyDescent="0.3">
      <c r="A20" s="36">
        <f t="shared" si="7"/>
        <v>17</v>
      </c>
      <c r="B20" s="37" t="s">
        <v>23</v>
      </c>
      <c r="C20" s="38"/>
      <c r="D20" s="38"/>
      <c r="E20" s="38"/>
      <c r="F20" s="38" t="s">
        <v>122</v>
      </c>
      <c r="G20" s="38"/>
      <c r="H20" s="38" t="s">
        <v>122</v>
      </c>
      <c r="I20" s="38"/>
      <c r="J20" s="38" t="s">
        <v>122</v>
      </c>
      <c r="K20" s="38"/>
      <c r="L20" s="38" t="s">
        <v>122</v>
      </c>
      <c r="M20" s="38"/>
      <c r="N20" s="38" t="s">
        <v>122</v>
      </c>
      <c r="O20" s="38"/>
      <c r="P20" s="38" t="s">
        <v>122</v>
      </c>
      <c r="Q20" s="38"/>
      <c r="R20" s="38" t="s">
        <v>122</v>
      </c>
      <c r="S20" s="38"/>
      <c r="T20" s="38" t="s">
        <v>122</v>
      </c>
      <c r="U20" s="38"/>
      <c r="V20" s="38" t="s">
        <v>138</v>
      </c>
      <c r="W20" s="38"/>
      <c r="X20" s="38" t="s">
        <v>122</v>
      </c>
      <c r="Y20" s="38"/>
      <c r="Z20" s="38" t="s">
        <v>122</v>
      </c>
      <c r="AA20" s="38"/>
      <c r="AB20" s="38" t="s">
        <v>122</v>
      </c>
      <c r="AC20" s="38"/>
      <c r="AD20" s="38" t="s">
        <v>122</v>
      </c>
      <c r="AE20" s="39"/>
      <c r="AF20" s="40"/>
      <c r="AG20" s="38"/>
      <c r="AH20" s="38" t="s">
        <v>122</v>
      </c>
      <c r="AI20" s="38"/>
      <c r="AJ20" s="38" t="s">
        <v>122</v>
      </c>
      <c r="AK20" s="38"/>
      <c r="AL20" s="38"/>
      <c r="AM20" s="38" t="s">
        <v>123</v>
      </c>
      <c r="AN20" s="38" t="s">
        <v>122</v>
      </c>
      <c r="AO20" s="38" t="s">
        <v>123</v>
      </c>
      <c r="AP20" s="38" t="s">
        <v>124</v>
      </c>
      <c r="AQ20" s="38" t="s">
        <v>123</v>
      </c>
      <c r="AR20" s="38" t="s">
        <v>122</v>
      </c>
      <c r="AS20" s="38"/>
      <c r="AT20" s="38" t="s">
        <v>122</v>
      </c>
      <c r="AU20" s="38" t="s">
        <v>123</v>
      </c>
      <c r="AV20" s="38" t="s">
        <v>122</v>
      </c>
      <c r="AW20" s="38" t="s">
        <v>136</v>
      </c>
      <c r="AX20" s="38" t="s">
        <v>122</v>
      </c>
      <c r="AY20" s="46" t="s">
        <v>141</v>
      </c>
      <c r="AZ20" s="38" t="s">
        <v>122</v>
      </c>
      <c r="BA20" s="38"/>
      <c r="BB20" s="38" t="s">
        <v>122</v>
      </c>
      <c r="BC20" s="38"/>
      <c r="BD20" s="41" t="s">
        <v>124</v>
      </c>
      <c r="BE20" s="42"/>
      <c r="BF20" s="38" t="s">
        <v>122</v>
      </c>
      <c r="BG20" s="43"/>
      <c r="BH20" s="43"/>
      <c r="BI20" s="38"/>
      <c r="BJ20" s="38" t="s">
        <v>134</v>
      </c>
      <c r="BK20" s="75">
        <f t="shared" si="0"/>
        <v>26</v>
      </c>
      <c r="BL20" s="38">
        <f t="shared" si="1"/>
        <v>6</v>
      </c>
      <c r="BM20" s="38">
        <f t="shared" si="2"/>
        <v>2</v>
      </c>
      <c r="BN20" s="38">
        <f t="shared" si="3"/>
        <v>2</v>
      </c>
      <c r="BO20" s="38">
        <f t="shared" si="4"/>
        <v>1</v>
      </c>
      <c r="BP20" s="38">
        <f t="shared" si="5"/>
        <v>0</v>
      </c>
      <c r="BQ20" s="38">
        <f t="shared" si="6"/>
        <v>1</v>
      </c>
      <c r="BR20" s="38">
        <v>1000</v>
      </c>
      <c r="BS20" s="7">
        <v>60</v>
      </c>
    </row>
    <row r="21" spans="1:305" s="7" customFormat="1" ht="18.75" x14ac:dyDescent="0.3">
      <c r="A21" s="36">
        <f t="shared" si="7"/>
        <v>18</v>
      </c>
      <c r="B21" s="37" t="s">
        <v>24</v>
      </c>
      <c r="C21" s="38"/>
      <c r="D21" s="38"/>
      <c r="E21" s="38"/>
      <c r="F21" s="38" t="s">
        <v>122</v>
      </c>
      <c r="G21" s="38" t="s">
        <v>122</v>
      </c>
      <c r="H21" s="38" t="s">
        <v>122</v>
      </c>
      <c r="I21" s="38" t="s">
        <v>122</v>
      </c>
      <c r="J21" s="38" t="s">
        <v>122</v>
      </c>
      <c r="K21" s="38"/>
      <c r="L21" s="38" t="s">
        <v>122</v>
      </c>
      <c r="M21" s="38" t="s">
        <v>122</v>
      </c>
      <c r="N21" s="38" t="s">
        <v>122</v>
      </c>
      <c r="O21" s="38" t="s">
        <v>122</v>
      </c>
      <c r="P21" s="38" t="s">
        <v>122</v>
      </c>
      <c r="Q21" s="38" t="s">
        <v>142</v>
      </c>
      <c r="R21" s="38" t="s">
        <v>122</v>
      </c>
      <c r="S21" s="38" t="s">
        <v>122</v>
      </c>
      <c r="T21" s="38" t="s">
        <v>122</v>
      </c>
      <c r="U21" s="38" t="s">
        <v>122</v>
      </c>
      <c r="V21" s="38" t="s">
        <v>122</v>
      </c>
      <c r="W21" s="38" t="s">
        <v>122</v>
      </c>
      <c r="X21" s="38" t="s">
        <v>122</v>
      </c>
      <c r="Y21" s="38" t="s">
        <v>122</v>
      </c>
      <c r="Z21" s="38" t="s">
        <v>122</v>
      </c>
      <c r="AA21" s="38" t="s">
        <v>122</v>
      </c>
      <c r="AB21" s="38" t="s">
        <v>122</v>
      </c>
      <c r="AC21" s="38" t="s">
        <v>154</v>
      </c>
      <c r="AD21" s="38" t="s">
        <v>122</v>
      </c>
      <c r="AE21" s="39" t="s">
        <v>122</v>
      </c>
      <c r="AF21" s="40"/>
      <c r="AG21" s="38" t="s">
        <v>126</v>
      </c>
      <c r="AH21" s="38" t="s">
        <v>122</v>
      </c>
      <c r="AI21" s="38" t="s">
        <v>122</v>
      </c>
      <c r="AJ21" s="38" t="s">
        <v>122</v>
      </c>
      <c r="AK21" s="38" t="s">
        <v>138</v>
      </c>
      <c r="AL21" s="38" t="s">
        <v>122</v>
      </c>
      <c r="AM21" s="38" t="s">
        <v>122</v>
      </c>
      <c r="AN21" s="38" t="s">
        <v>122</v>
      </c>
      <c r="AO21" s="38" t="s">
        <v>124</v>
      </c>
      <c r="AP21" s="38" t="s">
        <v>124</v>
      </c>
      <c r="AQ21" s="38" t="s">
        <v>124</v>
      </c>
      <c r="AR21" s="38" t="s">
        <v>124</v>
      </c>
      <c r="AS21" s="38" t="s">
        <v>126</v>
      </c>
      <c r="AT21" s="38" t="s">
        <v>122</v>
      </c>
      <c r="AU21" s="38" t="s">
        <v>122</v>
      </c>
      <c r="AV21" s="38" t="s">
        <v>122</v>
      </c>
      <c r="AW21" s="38" t="s">
        <v>122</v>
      </c>
      <c r="AX21" s="38" t="s">
        <v>122</v>
      </c>
      <c r="AY21" s="38" t="s">
        <v>122</v>
      </c>
      <c r="AZ21" s="38" t="s">
        <v>122</v>
      </c>
      <c r="BA21" s="38" t="s">
        <v>122</v>
      </c>
      <c r="BB21" s="38" t="s">
        <v>122</v>
      </c>
      <c r="BC21" s="38" t="s">
        <v>122</v>
      </c>
      <c r="BD21" s="41" t="s">
        <v>124</v>
      </c>
      <c r="BE21" s="42"/>
      <c r="BF21" s="38" t="s">
        <v>122</v>
      </c>
      <c r="BG21" s="43"/>
      <c r="BH21" s="43"/>
      <c r="BI21" s="38" t="s">
        <v>122</v>
      </c>
      <c r="BJ21" s="38" t="s">
        <v>126</v>
      </c>
      <c r="BK21" s="75">
        <f t="shared" si="0"/>
        <v>52</v>
      </c>
      <c r="BL21" s="38">
        <f t="shared" si="1"/>
        <v>0</v>
      </c>
      <c r="BM21" s="38">
        <f t="shared" si="2"/>
        <v>6</v>
      </c>
      <c r="BN21" s="38">
        <f t="shared" si="3"/>
        <v>6</v>
      </c>
      <c r="BO21" s="38">
        <f t="shared" si="4"/>
        <v>1</v>
      </c>
      <c r="BP21" s="38">
        <f t="shared" si="5"/>
        <v>0</v>
      </c>
      <c r="BQ21" s="38">
        <f t="shared" si="6"/>
        <v>0</v>
      </c>
      <c r="BR21" s="38">
        <v>1500</v>
      </c>
      <c r="BS21" s="7">
        <v>60</v>
      </c>
    </row>
    <row r="22" spans="1:305" s="7" customFormat="1" ht="18.75" x14ac:dyDescent="0.3">
      <c r="A22" s="36">
        <f t="shared" si="7"/>
        <v>19</v>
      </c>
      <c r="B22" s="37" t="s">
        <v>132</v>
      </c>
      <c r="C22" s="38"/>
      <c r="D22" s="38"/>
      <c r="E22" s="38"/>
      <c r="F22" s="38" t="s">
        <v>122</v>
      </c>
      <c r="G22" s="38"/>
      <c r="H22" s="38" t="s">
        <v>122</v>
      </c>
      <c r="I22" s="38"/>
      <c r="J22" s="38"/>
      <c r="K22" s="38"/>
      <c r="L22" s="38"/>
      <c r="M22" s="38"/>
      <c r="N22" s="38" t="s">
        <v>122</v>
      </c>
      <c r="O22" s="38"/>
      <c r="P22" s="38" t="s">
        <v>122</v>
      </c>
      <c r="Q22" s="38"/>
      <c r="R22" s="38" t="s">
        <v>122</v>
      </c>
      <c r="S22" s="38"/>
      <c r="T22" s="38" t="s">
        <v>122</v>
      </c>
      <c r="U22" s="38"/>
      <c r="V22" s="38"/>
      <c r="W22" s="38"/>
      <c r="X22" s="38"/>
      <c r="Y22" s="38"/>
      <c r="Z22" s="38" t="s">
        <v>122</v>
      </c>
      <c r="AA22" s="38"/>
      <c r="AB22" s="38" t="s">
        <v>122</v>
      </c>
      <c r="AC22" s="38" t="s">
        <v>123</v>
      </c>
      <c r="AD22" s="38"/>
      <c r="AE22" s="39"/>
      <c r="AF22" s="40"/>
      <c r="AG22" s="38" t="s">
        <v>123</v>
      </c>
      <c r="AH22" s="38"/>
      <c r="AI22" s="38"/>
      <c r="AJ22" s="38"/>
      <c r="AK22" s="38"/>
      <c r="AL22" s="38" t="s">
        <v>122</v>
      </c>
      <c r="AM22" s="38"/>
      <c r="AN22" s="38" t="s">
        <v>122</v>
      </c>
      <c r="AO22" s="38"/>
      <c r="AP22" s="38"/>
      <c r="AQ22" s="38" t="s">
        <v>123</v>
      </c>
      <c r="AR22" s="38" t="s">
        <v>122</v>
      </c>
      <c r="AS22" s="38"/>
      <c r="AT22" s="38" t="s">
        <v>122</v>
      </c>
      <c r="AU22" s="38"/>
      <c r="AV22" s="38" t="s">
        <v>122</v>
      </c>
      <c r="AW22" s="38"/>
      <c r="AX22" s="38"/>
      <c r="AY22" s="38"/>
      <c r="AZ22" s="38"/>
      <c r="BA22" s="38"/>
      <c r="BB22" s="38" t="s">
        <v>122</v>
      </c>
      <c r="BC22" s="38" t="s">
        <v>151</v>
      </c>
      <c r="BD22" s="41" t="s">
        <v>122</v>
      </c>
      <c r="BE22" s="42"/>
      <c r="BF22" s="38"/>
      <c r="BG22" s="43"/>
      <c r="BH22" s="43"/>
      <c r="BI22" s="38"/>
      <c r="BJ22" s="38" t="s">
        <v>122</v>
      </c>
      <c r="BK22" s="75">
        <f t="shared" si="0"/>
        <v>16</v>
      </c>
      <c r="BL22" s="38">
        <f t="shared" si="1"/>
        <v>4</v>
      </c>
      <c r="BM22" s="38">
        <f t="shared" si="2"/>
        <v>0</v>
      </c>
      <c r="BN22" s="38">
        <f t="shared" si="3"/>
        <v>0</v>
      </c>
      <c r="BO22" s="38">
        <f t="shared" si="4"/>
        <v>1</v>
      </c>
      <c r="BP22" s="38">
        <f t="shared" si="5"/>
        <v>0</v>
      </c>
      <c r="BQ22" s="38">
        <f t="shared" si="6"/>
        <v>0</v>
      </c>
      <c r="BR22" s="38">
        <v>1000</v>
      </c>
      <c r="BS22" s="7">
        <v>60</v>
      </c>
    </row>
    <row r="23" spans="1:305" s="7" customFormat="1" ht="18.75" x14ac:dyDescent="0.3">
      <c r="A23" s="36">
        <v>20</v>
      </c>
      <c r="B23" s="37" t="s">
        <v>25</v>
      </c>
      <c r="C23" s="38"/>
      <c r="D23" s="38"/>
      <c r="E23" s="38" t="s">
        <v>153</v>
      </c>
      <c r="F23" s="38" t="s">
        <v>122</v>
      </c>
      <c r="G23" s="38" t="s">
        <v>138</v>
      </c>
      <c r="H23" s="38" t="s">
        <v>122</v>
      </c>
      <c r="I23" s="38" t="s">
        <v>122</v>
      </c>
      <c r="J23" s="38" t="s">
        <v>122</v>
      </c>
      <c r="K23" s="38" t="s">
        <v>126</v>
      </c>
      <c r="L23" s="38" t="s">
        <v>122</v>
      </c>
      <c r="M23" s="38" t="s">
        <v>122</v>
      </c>
      <c r="N23" s="38" t="s">
        <v>122</v>
      </c>
      <c r="O23" s="38" t="s">
        <v>122</v>
      </c>
      <c r="P23" s="38" t="s">
        <v>122</v>
      </c>
      <c r="Q23" s="38" t="s">
        <v>124</v>
      </c>
      <c r="R23" s="38" t="s">
        <v>122</v>
      </c>
      <c r="S23" s="38" t="s">
        <v>122</v>
      </c>
      <c r="T23" s="38"/>
      <c r="U23" s="38"/>
      <c r="V23" s="38" t="s">
        <v>123</v>
      </c>
      <c r="W23" s="38"/>
      <c r="X23" s="38"/>
      <c r="Y23" s="38"/>
      <c r="Z23" s="38"/>
      <c r="AA23" s="38"/>
      <c r="AB23" s="38"/>
      <c r="AC23" s="38"/>
      <c r="AD23" s="38"/>
      <c r="AE23" s="39"/>
      <c r="AF23" s="40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 t="s">
        <v>123</v>
      </c>
      <c r="AU23" s="38" t="s">
        <v>122</v>
      </c>
      <c r="AV23" s="38" t="s">
        <v>122</v>
      </c>
      <c r="AW23" s="38" t="s">
        <v>126</v>
      </c>
      <c r="AX23" s="38" t="s">
        <v>122</v>
      </c>
      <c r="AY23" s="38" t="s">
        <v>122</v>
      </c>
      <c r="AZ23" s="38" t="s">
        <v>122</v>
      </c>
      <c r="BA23" s="38" t="s">
        <v>122</v>
      </c>
      <c r="BB23" s="38" t="s">
        <v>122</v>
      </c>
      <c r="BC23" s="38" t="s">
        <v>122</v>
      </c>
      <c r="BD23" s="41" t="s">
        <v>122</v>
      </c>
      <c r="BE23" s="42"/>
      <c r="BF23" s="38" t="s">
        <v>122</v>
      </c>
      <c r="BG23" s="43"/>
      <c r="BH23" s="43"/>
      <c r="BI23" s="38" t="s">
        <v>122</v>
      </c>
      <c r="BJ23" s="38" t="s">
        <v>126</v>
      </c>
      <c r="BK23" s="75">
        <f t="shared" si="0"/>
        <v>28</v>
      </c>
      <c r="BL23" s="38">
        <f t="shared" si="1"/>
        <v>2</v>
      </c>
      <c r="BM23" s="38">
        <f t="shared" si="2"/>
        <v>1</v>
      </c>
      <c r="BN23" s="38">
        <f t="shared" si="3"/>
        <v>3</v>
      </c>
      <c r="BO23" s="38">
        <f t="shared" si="4"/>
        <v>1</v>
      </c>
      <c r="BP23" s="38">
        <f t="shared" si="5"/>
        <v>1</v>
      </c>
      <c r="BQ23" s="38">
        <f t="shared" si="6"/>
        <v>0</v>
      </c>
      <c r="BR23" s="38">
        <v>1000</v>
      </c>
      <c r="BS23" s="7">
        <v>60</v>
      </c>
    </row>
    <row r="24" spans="1:305" s="7" customFormat="1" ht="18.75" x14ac:dyDescent="0.3">
      <c r="A24" s="36">
        <f t="shared" si="7"/>
        <v>21</v>
      </c>
      <c r="B24" s="37" t="s">
        <v>26</v>
      </c>
      <c r="C24" s="38"/>
      <c r="D24" s="38"/>
      <c r="E24" s="38" t="s">
        <v>122</v>
      </c>
      <c r="F24" s="38" t="s">
        <v>122</v>
      </c>
      <c r="G24" s="38" t="s">
        <v>138</v>
      </c>
      <c r="H24" s="38" t="s">
        <v>122</v>
      </c>
      <c r="I24" s="38" t="s">
        <v>122</v>
      </c>
      <c r="J24" s="38"/>
      <c r="K24" s="38"/>
      <c r="L24" s="38" t="s">
        <v>123</v>
      </c>
      <c r="M24" s="38" t="s">
        <v>122</v>
      </c>
      <c r="N24" s="38"/>
      <c r="O24" s="38" t="s">
        <v>122</v>
      </c>
      <c r="P24" s="38" t="s">
        <v>122</v>
      </c>
      <c r="Q24" s="38" t="s">
        <v>124</v>
      </c>
      <c r="R24" s="38" t="s">
        <v>122</v>
      </c>
      <c r="S24" s="38" t="s">
        <v>122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40"/>
      <c r="AG24" s="38"/>
      <c r="AH24" s="38"/>
      <c r="AI24" s="38"/>
      <c r="AJ24" s="38"/>
      <c r="AK24" s="38"/>
      <c r="AL24" s="38"/>
      <c r="AM24" s="38"/>
      <c r="AN24" s="38"/>
      <c r="AO24" s="38" t="s">
        <v>122</v>
      </c>
      <c r="AP24" s="38" t="s">
        <v>122</v>
      </c>
      <c r="AQ24" s="38"/>
      <c r="AR24" s="38"/>
      <c r="AS24" s="38" t="s">
        <v>123</v>
      </c>
      <c r="AT24" s="38"/>
      <c r="AU24" s="38" t="s">
        <v>122</v>
      </c>
      <c r="AV24" s="38"/>
      <c r="AW24" s="38"/>
      <c r="AX24" s="38"/>
      <c r="AY24" s="38"/>
      <c r="AZ24" s="38"/>
      <c r="BA24" s="38" t="s">
        <v>123</v>
      </c>
      <c r="BB24" s="38" t="s">
        <v>122</v>
      </c>
      <c r="BC24" s="38" t="s">
        <v>122</v>
      </c>
      <c r="BD24" s="41" t="s">
        <v>122</v>
      </c>
      <c r="BE24" s="42"/>
      <c r="BF24" s="38" t="s">
        <v>124</v>
      </c>
      <c r="BG24" s="43"/>
      <c r="BH24" s="43"/>
      <c r="BI24" s="38" t="s">
        <v>122</v>
      </c>
      <c r="BJ24" s="38" t="s">
        <v>126</v>
      </c>
      <c r="BK24" s="75">
        <f t="shared" si="0"/>
        <v>20</v>
      </c>
      <c r="BL24" s="38">
        <f t="shared" si="1"/>
        <v>3</v>
      </c>
      <c r="BM24" s="38">
        <f t="shared" si="2"/>
        <v>2</v>
      </c>
      <c r="BN24" s="38">
        <f t="shared" si="3"/>
        <v>1</v>
      </c>
      <c r="BO24" s="38">
        <f t="shared" si="4"/>
        <v>1</v>
      </c>
      <c r="BP24" s="38">
        <f t="shared" si="5"/>
        <v>0</v>
      </c>
      <c r="BQ24" s="38">
        <f t="shared" si="6"/>
        <v>0</v>
      </c>
      <c r="BR24" s="38">
        <v>1500</v>
      </c>
      <c r="BS24" s="7">
        <v>60</v>
      </c>
    </row>
    <row r="25" spans="1:305" s="14" customFormat="1" ht="18.75" x14ac:dyDescent="0.3">
      <c r="A25" s="44">
        <f t="shared" si="7"/>
        <v>22</v>
      </c>
      <c r="B25" s="45" t="s">
        <v>27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39"/>
      <c r="AF25" s="40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38"/>
      <c r="BD25" s="46"/>
      <c r="BE25" s="46"/>
      <c r="BF25" s="46"/>
      <c r="BG25" s="46"/>
      <c r="BH25" s="46"/>
      <c r="BI25" s="46"/>
      <c r="BJ25" s="46"/>
      <c r="BK25" s="76"/>
      <c r="BL25" s="46">
        <f t="shared" si="1"/>
        <v>0</v>
      </c>
      <c r="BM25" s="46">
        <f t="shared" si="2"/>
        <v>0</v>
      </c>
      <c r="BN25" s="46">
        <f t="shared" si="3"/>
        <v>0</v>
      </c>
      <c r="BO25" s="46">
        <f t="shared" si="4"/>
        <v>0</v>
      </c>
      <c r="BP25" s="38">
        <f t="shared" si="5"/>
        <v>0</v>
      </c>
      <c r="BQ25" s="38">
        <f t="shared" si="6"/>
        <v>0</v>
      </c>
      <c r="BR25" s="46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</row>
    <row r="26" spans="1:305" s="14" customFormat="1" ht="18.75" x14ac:dyDescent="0.3">
      <c r="A26" s="44">
        <f t="shared" si="7"/>
        <v>23</v>
      </c>
      <c r="B26" s="45" t="s">
        <v>28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39"/>
      <c r="AF26" s="40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38"/>
      <c r="BD26" s="46"/>
      <c r="BE26" s="46"/>
      <c r="BF26" s="46"/>
      <c r="BG26" s="46"/>
      <c r="BH26" s="46"/>
      <c r="BI26" s="46"/>
      <c r="BJ26" s="46"/>
      <c r="BK26" s="76"/>
      <c r="BL26" s="46">
        <f t="shared" si="1"/>
        <v>0</v>
      </c>
      <c r="BM26" s="46">
        <f t="shared" si="2"/>
        <v>0</v>
      </c>
      <c r="BN26" s="46">
        <f t="shared" si="3"/>
        <v>0</v>
      </c>
      <c r="BO26" s="46">
        <f t="shared" si="4"/>
        <v>0</v>
      </c>
      <c r="BP26" s="38">
        <f t="shared" si="5"/>
        <v>0</v>
      </c>
      <c r="BQ26" s="38">
        <f t="shared" si="6"/>
        <v>0</v>
      </c>
      <c r="BR26" s="46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</row>
    <row r="27" spans="1:305" s="7" customFormat="1" ht="18.75" x14ac:dyDescent="0.3">
      <c r="A27" s="36">
        <f t="shared" si="7"/>
        <v>24</v>
      </c>
      <c r="B27" s="37" t="s">
        <v>29</v>
      </c>
      <c r="C27" s="38"/>
      <c r="D27" s="38"/>
      <c r="E27" s="38" t="s">
        <v>122</v>
      </c>
      <c r="F27" s="38" t="s">
        <v>122</v>
      </c>
      <c r="G27" s="38" t="s">
        <v>122</v>
      </c>
      <c r="H27" s="38" t="s">
        <v>122</v>
      </c>
      <c r="I27" s="38" t="s">
        <v>122</v>
      </c>
      <c r="J27" s="38" t="s">
        <v>122</v>
      </c>
      <c r="K27" s="38" t="s">
        <v>122</v>
      </c>
      <c r="L27" s="38"/>
      <c r="M27" s="38" t="s">
        <v>122</v>
      </c>
      <c r="N27" s="38" t="s">
        <v>122</v>
      </c>
      <c r="O27" s="38" t="s">
        <v>123</v>
      </c>
      <c r="P27" s="38" t="s">
        <v>122</v>
      </c>
      <c r="Q27" s="38" t="s">
        <v>122</v>
      </c>
      <c r="R27" s="38" t="s">
        <v>122</v>
      </c>
      <c r="S27" s="38" t="s">
        <v>122</v>
      </c>
      <c r="T27" s="38" t="s">
        <v>122</v>
      </c>
      <c r="U27" s="38" t="s">
        <v>122</v>
      </c>
      <c r="V27" s="38" t="s">
        <v>122</v>
      </c>
      <c r="W27" s="38" t="s">
        <v>122</v>
      </c>
      <c r="X27" s="38" t="s">
        <v>122</v>
      </c>
      <c r="Y27" s="38" t="s">
        <v>122</v>
      </c>
      <c r="Z27" s="38" t="s">
        <v>122</v>
      </c>
      <c r="AA27" s="38" t="s">
        <v>122</v>
      </c>
      <c r="AB27" s="38" t="s">
        <v>122</v>
      </c>
      <c r="AC27" s="38" t="s">
        <v>122</v>
      </c>
      <c r="AD27" s="38" t="s">
        <v>122</v>
      </c>
      <c r="AE27" s="39" t="s">
        <v>122</v>
      </c>
      <c r="AF27" s="40"/>
      <c r="AG27" s="38" t="s">
        <v>122</v>
      </c>
      <c r="AH27" s="38" t="s">
        <v>122</v>
      </c>
      <c r="AI27" s="38" t="s">
        <v>122</v>
      </c>
      <c r="AJ27" s="38" t="s">
        <v>122</v>
      </c>
      <c r="AK27" s="38" t="s">
        <v>122</v>
      </c>
      <c r="AL27" s="38" t="s">
        <v>122</v>
      </c>
      <c r="AM27" s="38" t="s">
        <v>122</v>
      </c>
      <c r="AN27" s="38" t="s">
        <v>122</v>
      </c>
      <c r="AO27" s="38" t="s">
        <v>122</v>
      </c>
      <c r="AP27" s="38" t="s">
        <v>122</v>
      </c>
      <c r="AQ27" s="38" t="s">
        <v>131</v>
      </c>
      <c r="AR27" s="38" t="s">
        <v>122</v>
      </c>
      <c r="AS27" s="38" t="s">
        <v>124</v>
      </c>
      <c r="AT27" s="38" t="s">
        <v>124</v>
      </c>
      <c r="AU27" s="38" t="s">
        <v>122</v>
      </c>
      <c r="AV27" s="38" t="s">
        <v>122</v>
      </c>
      <c r="AW27" s="38" t="s">
        <v>122</v>
      </c>
      <c r="AX27" s="38" t="s">
        <v>122</v>
      </c>
      <c r="AY27" s="38" t="s">
        <v>122</v>
      </c>
      <c r="AZ27" s="38" t="s">
        <v>122</v>
      </c>
      <c r="BA27" s="38" t="s">
        <v>122</v>
      </c>
      <c r="BB27" s="38" t="s">
        <v>122</v>
      </c>
      <c r="BC27" s="38" t="s">
        <v>122</v>
      </c>
      <c r="BD27" s="41" t="s">
        <v>122</v>
      </c>
      <c r="BE27" s="42"/>
      <c r="BF27" s="38" t="s">
        <v>122</v>
      </c>
      <c r="BG27" s="43"/>
      <c r="BH27" s="43"/>
      <c r="BI27" s="38" t="s">
        <v>122</v>
      </c>
      <c r="BJ27" s="38"/>
      <c r="BK27" s="75">
        <f t="shared" si="0"/>
        <v>51</v>
      </c>
      <c r="BL27" s="38">
        <f t="shared" si="1"/>
        <v>1</v>
      </c>
      <c r="BM27" s="38">
        <f t="shared" si="2"/>
        <v>4</v>
      </c>
      <c r="BN27" s="38">
        <f t="shared" si="3"/>
        <v>0</v>
      </c>
      <c r="BO27" s="38">
        <f t="shared" si="4"/>
        <v>0</v>
      </c>
      <c r="BP27" s="38">
        <f t="shared" si="5"/>
        <v>0</v>
      </c>
      <c r="BQ27" s="38">
        <f t="shared" si="6"/>
        <v>0</v>
      </c>
      <c r="BR27" s="38">
        <v>1300</v>
      </c>
      <c r="BS27" s="7">
        <v>60</v>
      </c>
    </row>
    <row r="28" spans="1:305" s="7" customFormat="1" ht="18.75" x14ac:dyDescent="0.3">
      <c r="A28" s="36">
        <f t="shared" si="7"/>
        <v>25</v>
      </c>
      <c r="B28" s="37" t="s">
        <v>30</v>
      </c>
      <c r="C28" s="38"/>
      <c r="D28" s="38"/>
      <c r="E28" s="38"/>
      <c r="F28" s="38"/>
      <c r="G28" s="38"/>
      <c r="H28" s="38" t="s">
        <v>123</v>
      </c>
      <c r="I28" s="38" t="s">
        <v>122</v>
      </c>
      <c r="J28" s="38" t="s">
        <v>122</v>
      </c>
      <c r="K28" s="38" t="s">
        <v>124</v>
      </c>
      <c r="L28" s="38" t="s">
        <v>124</v>
      </c>
      <c r="M28" s="38" t="s">
        <v>124</v>
      </c>
      <c r="N28" s="38" t="s">
        <v>124</v>
      </c>
      <c r="O28" s="38" t="s">
        <v>124</v>
      </c>
      <c r="P28" s="38" t="s">
        <v>122</v>
      </c>
      <c r="Q28" s="38"/>
      <c r="R28" s="38"/>
      <c r="S28" s="38"/>
      <c r="T28" s="38"/>
      <c r="U28" s="38"/>
      <c r="V28" s="38"/>
      <c r="W28" s="38"/>
      <c r="X28" s="38"/>
      <c r="Y28" s="38"/>
      <c r="Z28" s="38" t="s">
        <v>122</v>
      </c>
      <c r="AA28" s="38" t="s">
        <v>122</v>
      </c>
      <c r="AB28" s="38" t="s">
        <v>122</v>
      </c>
      <c r="AC28" s="38" t="s">
        <v>122</v>
      </c>
      <c r="AD28" s="38" t="s">
        <v>122</v>
      </c>
      <c r="AE28" s="39" t="s">
        <v>122</v>
      </c>
      <c r="AF28" s="40"/>
      <c r="AG28" s="38"/>
      <c r="AH28" s="38"/>
      <c r="AI28" s="38"/>
      <c r="AJ28" s="38"/>
      <c r="AK28" s="38"/>
      <c r="AL28" s="38" t="s">
        <v>122</v>
      </c>
      <c r="AM28" s="38" t="s">
        <v>122</v>
      </c>
      <c r="AN28" s="38" t="s">
        <v>122</v>
      </c>
      <c r="AO28" s="38" t="s">
        <v>122</v>
      </c>
      <c r="AP28" s="38" t="s">
        <v>122</v>
      </c>
      <c r="AQ28" s="38" t="s">
        <v>131</v>
      </c>
      <c r="AR28" s="38"/>
      <c r="AS28" s="38"/>
      <c r="AT28" s="38"/>
      <c r="AU28" s="38"/>
      <c r="AV28" s="38"/>
      <c r="AW28" s="38"/>
      <c r="AX28" s="38"/>
      <c r="AY28" s="38"/>
      <c r="AZ28" s="38"/>
      <c r="BA28" s="38" t="s">
        <v>122</v>
      </c>
      <c r="BB28" s="38" t="s">
        <v>122</v>
      </c>
      <c r="BC28" s="38" t="s">
        <v>122</v>
      </c>
      <c r="BD28" s="41" t="s">
        <v>122</v>
      </c>
      <c r="BE28" s="42"/>
      <c r="BF28" s="38"/>
      <c r="BG28" s="43"/>
      <c r="BH28" s="43"/>
      <c r="BI28" s="38"/>
      <c r="BJ28" s="38"/>
      <c r="BK28" s="75">
        <f t="shared" si="0"/>
        <v>24</v>
      </c>
      <c r="BL28" s="38">
        <f t="shared" si="1"/>
        <v>1</v>
      </c>
      <c r="BM28" s="38">
        <f t="shared" si="2"/>
        <v>7</v>
      </c>
      <c r="BN28" s="38">
        <f t="shared" si="3"/>
        <v>0</v>
      </c>
      <c r="BO28" s="38">
        <f t="shared" si="4"/>
        <v>0</v>
      </c>
      <c r="BP28" s="38">
        <f t="shared" si="5"/>
        <v>0</v>
      </c>
      <c r="BQ28" s="38">
        <f t="shared" si="6"/>
        <v>0</v>
      </c>
      <c r="BR28" s="38"/>
      <c r="BS28" s="7">
        <v>60</v>
      </c>
    </row>
    <row r="29" spans="1:305" s="7" customFormat="1" ht="18.75" x14ac:dyDescent="0.3">
      <c r="A29" s="36">
        <f t="shared" si="7"/>
        <v>26</v>
      </c>
      <c r="B29" s="37" t="s">
        <v>31</v>
      </c>
      <c r="C29" s="38"/>
      <c r="D29" s="38"/>
      <c r="E29" s="38" t="s">
        <v>122</v>
      </c>
      <c r="F29" s="38" t="s">
        <v>122</v>
      </c>
      <c r="G29" s="38" t="s">
        <v>138</v>
      </c>
      <c r="H29" s="38" t="s">
        <v>122</v>
      </c>
      <c r="I29" s="38" t="s">
        <v>122</v>
      </c>
      <c r="J29" s="38" t="s">
        <v>122</v>
      </c>
      <c r="K29" s="38" t="s">
        <v>126</v>
      </c>
      <c r="L29" s="38" t="s">
        <v>122</v>
      </c>
      <c r="M29" s="38" t="s">
        <v>122</v>
      </c>
      <c r="N29" s="38" t="s">
        <v>122</v>
      </c>
      <c r="O29" s="38" t="s">
        <v>122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40"/>
      <c r="AG29" s="38"/>
      <c r="AH29" s="38"/>
      <c r="AI29" s="38"/>
      <c r="AJ29" s="38"/>
      <c r="AK29" s="38"/>
      <c r="AL29" s="38" t="s">
        <v>122</v>
      </c>
      <c r="AM29" s="38" t="s">
        <v>122</v>
      </c>
      <c r="AN29" s="38" t="s">
        <v>122</v>
      </c>
      <c r="AO29" s="38"/>
      <c r="AP29" s="38" t="s">
        <v>122</v>
      </c>
      <c r="AQ29" s="38" t="s">
        <v>131</v>
      </c>
      <c r="AR29" s="38" t="s">
        <v>122</v>
      </c>
      <c r="AS29" s="38" t="s">
        <v>126</v>
      </c>
      <c r="AT29" s="38" t="s">
        <v>122</v>
      </c>
      <c r="AU29" s="38" t="s">
        <v>122</v>
      </c>
      <c r="AV29" s="38" t="s">
        <v>122</v>
      </c>
      <c r="AW29" s="38" t="s">
        <v>126</v>
      </c>
      <c r="AX29" s="38" t="s">
        <v>122</v>
      </c>
      <c r="AY29" s="38" t="s">
        <v>122</v>
      </c>
      <c r="AZ29" s="38" t="s">
        <v>122</v>
      </c>
      <c r="BA29" s="38" t="s">
        <v>122</v>
      </c>
      <c r="BB29" s="38" t="s">
        <v>122</v>
      </c>
      <c r="BC29" s="38" t="s">
        <v>122</v>
      </c>
      <c r="BD29" s="41" t="s">
        <v>124</v>
      </c>
      <c r="BE29" s="42"/>
      <c r="BF29" s="38"/>
      <c r="BG29" s="43"/>
      <c r="BH29" s="43"/>
      <c r="BI29" s="38" t="s">
        <v>123</v>
      </c>
      <c r="BJ29" s="38" t="s">
        <v>126</v>
      </c>
      <c r="BK29" s="75">
        <f t="shared" si="0"/>
        <v>30</v>
      </c>
      <c r="BL29" s="38">
        <f t="shared" si="1"/>
        <v>1</v>
      </c>
      <c r="BM29" s="38">
        <f t="shared" si="2"/>
        <v>3</v>
      </c>
      <c r="BN29" s="38">
        <f t="shared" si="3"/>
        <v>4</v>
      </c>
      <c r="BO29" s="38">
        <f t="shared" si="4"/>
        <v>1</v>
      </c>
      <c r="BP29" s="38">
        <f t="shared" si="5"/>
        <v>0</v>
      </c>
      <c r="BQ29" s="38">
        <f t="shared" si="6"/>
        <v>0</v>
      </c>
      <c r="BR29" s="38">
        <v>1500</v>
      </c>
      <c r="BS29" s="7">
        <v>60</v>
      </c>
    </row>
    <row r="30" spans="1:305" s="7" customFormat="1" ht="18.75" x14ac:dyDescent="0.3">
      <c r="A30" s="36">
        <f t="shared" si="7"/>
        <v>27</v>
      </c>
      <c r="B30" s="37" t="s">
        <v>32</v>
      </c>
      <c r="C30" s="38"/>
      <c r="D30" s="38"/>
      <c r="E30" s="38" t="s">
        <v>122</v>
      </c>
      <c r="F30" s="38" t="s">
        <v>126</v>
      </c>
      <c r="G30" s="38" t="s">
        <v>138</v>
      </c>
      <c r="H30" s="38" t="s">
        <v>122</v>
      </c>
      <c r="I30" s="38" t="s">
        <v>122</v>
      </c>
      <c r="J30" s="38" t="s">
        <v>122</v>
      </c>
      <c r="K30" s="38" t="s">
        <v>126</v>
      </c>
      <c r="L30" s="38" t="s">
        <v>122</v>
      </c>
      <c r="M30" s="38" t="s">
        <v>122</v>
      </c>
      <c r="N30" s="38" t="s">
        <v>122</v>
      </c>
      <c r="O30" s="38" t="s">
        <v>122</v>
      </c>
      <c r="P30" s="38" t="s">
        <v>138</v>
      </c>
      <c r="Q30" s="38" t="s">
        <v>122</v>
      </c>
      <c r="R30" s="38" t="s">
        <v>122</v>
      </c>
      <c r="S30" s="38" t="s">
        <v>122</v>
      </c>
      <c r="T30" s="38" t="s">
        <v>122</v>
      </c>
      <c r="U30" s="38" t="s">
        <v>122</v>
      </c>
      <c r="V30" s="38" t="s">
        <v>122</v>
      </c>
      <c r="W30" s="38" t="s">
        <v>126</v>
      </c>
      <c r="X30" s="38" t="s">
        <v>122</v>
      </c>
      <c r="Y30" s="38" t="s">
        <v>122</v>
      </c>
      <c r="Z30" s="38" t="s">
        <v>122</v>
      </c>
      <c r="AA30" s="38" t="s">
        <v>122</v>
      </c>
      <c r="AB30" s="38" t="s">
        <v>122</v>
      </c>
      <c r="AC30" s="38" t="s">
        <v>126</v>
      </c>
      <c r="AD30" s="38" t="s">
        <v>122</v>
      </c>
      <c r="AE30" s="39" t="s">
        <v>122</v>
      </c>
      <c r="AF30" s="40"/>
      <c r="AG30" s="38"/>
      <c r="AH30" s="38"/>
      <c r="AI30" s="38"/>
      <c r="AJ30" s="38"/>
      <c r="AK30" s="38" t="s">
        <v>123</v>
      </c>
      <c r="AL30" s="38" t="s">
        <v>122</v>
      </c>
      <c r="AM30" s="38" t="s">
        <v>122</v>
      </c>
      <c r="AN30" s="38" t="s">
        <v>122</v>
      </c>
      <c r="AO30" s="38" t="s">
        <v>122</v>
      </c>
      <c r="AP30" s="38" t="s">
        <v>122</v>
      </c>
      <c r="AQ30" s="38" t="s">
        <v>131</v>
      </c>
      <c r="AR30" s="38" t="s">
        <v>122</v>
      </c>
      <c r="AS30" s="38" t="s">
        <v>126</v>
      </c>
      <c r="AT30" s="38" t="s">
        <v>122</v>
      </c>
      <c r="AU30" s="38" t="s">
        <v>122</v>
      </c>
      <c r="AV30" s="38" t="s">
        <v>122</v>
      </c>
      <c r="AW30" s="38" t="s">
        <v>126</v>
      </c>
      <c r="AX30" s="38" t="s">
        <v>122</v>
      </c>
      <c r="AY30" s="38" t="s">
        <v>122</v>
      </c>
      <c r="AZ30" s="38" t="s">
        <v>122</v>
      </c>
      <c r="BA30" s="38" t="s">
        <v>124</v>
      </c>
      <c r="BB30" s="38" t="s">
        <v>122</v>
      </c>
      <c r="BC30" s="38" t="s">
        <v>122</v>
      </c>
      <c r="BD30" s="41" t="s">
        <v>122</v>
      </c>
      <c r="BE30" s="42"/>
      <c r="BF30" s="38" t="s">
        <v>122</v>
      </c>
      <c r="BG30" s="43"/>
      <c r="BH30" s="43"/>
      <c r="BI30" s="38" t="s">
        <v>122</v>
      </c>
      <c r="BJ30" s="38" t="s">
        <v>126</v>
      </c>
      <c r="BK30" s="75">
        <f t="shared" si="0"/>
        <v>49</v>
      </c>
      <c r="BL30" s="38">
        <f t="shared" si="1"/>
        <v>1</v>
      </c>
      <c r="BM30" s="38">
        <f t="shared" si="2"/>
        <v>3</v>
      </c>
      <c r="BN30" s="38">
        <f t="shared" si="3"/>
        <v>7</v>
      </c>
      <c r="BO30" s="38">
        <f t="shared" si="4"/>
        <v>2</v>
      </c>
      <c r="BP30" s="38">
        <f t="shared" si="5"/>
        <v>0</v>
      </c>
      <c r="BQ30" s="38">
        <f t="shared" si="6"/>
        <v>0</v>
      </c>
      <c r="BR30" s="38">
        <v>1000</v>
      </c>
      <c r="BS30" s="7">
        <v>60</v>
      </c>
    </row>
    <row r="31" spans="1:305" s="7" customFormat="1" ht="18.75" x14ac:dyDescent="0.3">
      <c r="A31" s="36">
        <f t="shared" si="7"/>
        <v>28</v>
      </c>
      <c r="B31" s="37" t="s">
        <v>33</v>
      </c>
      <c r="C31" s="38"/>
      <c r="D31" s="38"/>
      <c r="E31" s="38" t="s">
        <v>122</v>
      </c>
      <c r="F31" s="38" t="s">
        <v>126</v>
      </c>
      <c r="G31" s="38" t="s">
        <v>122</v>
      </c>
      <c r="H31" s="39" t="s">
        <v>161</v>
      </c>
      <c r="I31" s="38" t="s">
        <v>122</v>
      </c>
      <c r="J31" s="38" t="s">
        <v>122</v>
      </c>
      <c r="K31" s="38" t="s">
        <v>126</v>
      </c>
      <c r="L31" s="38" t="s">
        <v>122</v>
      </c>
      <c r="M31" s="38" t="s">
        <v>122</v>
      </c>
      <c r="N31" s="38" t="s">
        <v>122</v>
      </c>
      <c r="O31" s="38" t="s">
        <v>122</v>
      </c>
      <c r="P31" s="38" t="s">
        <v>122</v>
      </c>
      <c r="Q31" s="38"/>
      <c r="R31" s="38" t="s">
        <v>122</v>
      </c>
      <c r="S31" s="38" t="s">
        <v>122</v>
      </c>
      <c r="T31" s="38" t="s">
        <v>122</v>
      </c>
      <c r="U31" s="38" t="s">
        <v>122</v>
      </c>
      <c r="V31" s="38" t="s">
        <v>122</v>
      </c>
      <c r="W31" s="38" t="s">
        <v>126</v>
      </c>
      <c r="X31" s="38" t="s">
        <v>122</v>
      </c>
      <c r="Y31" s="38" t="s">
        <v>122</v>
      </c>
      <c r="Z31" s="38" t="s">
        <v>122</v>
      </c>
      <c r="AA31" s="38" t="s">
        <v>122</v>
      </c>
      <c r="AB31" s="38" t="s">
        <v>122</v>
      </c>
      <c r="AC31" s="38" t="s">
        <v>126</v>
      </c>
      <c r="AD31" s="38" t="s">
        <v>122</v>
      </c>
      <c r="AE31" s="39" t="s">
        <v>138</v>
      </c>
      <c r="AF31" s="40"/>
      <c r="AG31" s="38" t="s">
        <v>126</v>
      </c>
      <c r="AH31" s="38" t="s">
        <v>122</v>
      </c>
      <c r="AI31" s="38" t="s">
        <v>122</v>
      </c>
      <c r="AJ31" s="38" t="s">
        <v>122</v>
      </c>
      <c r="AK31" s="38" t="s">
        <v>122</v>
      </c>
      <c r="AL31" s="38" t="s">
        <v>122</v>
      </c>
      <c r="AM31" s="38" t="s">
        <v>122</v>
      </c>
      <c r="AN31" s="38"/>
      <c r="AO31" s="38" t="s">
        <v>122</v>
      </c>
      <c r="AP31" s="38"/>
      <c r="AQ31" s="38"/>
      <c r="AR31" s="38"/>
      <c r="AS31" s="38"/>
      <c r="AT31" s="38" t="s">
        <v>123</v>
      </c>
      <c r="AU31" s="38" t="s">
        <v>122</v>
      </c>
      <c r="AV31" s="38" t="s">
        <v>122</v>
      </c>
      <c r="AW31" s="38" t="s">
        <v>126</v>
      </c>
      <c r="AX31" s="38" t="s">
        <v>122</v>
      </c>
      <c r="AY31" s="38" t="s">
        <v>122</v>
      </c>
      <c r="AZ31" s="38" t="s">
        <v>122</v>
      </c>
      <c r="BA31" s="38" t="s">
        <v>122</v>
      </c>
      <c r="BB31" s="38" t="s">
        <v>122</v>
      </c>
      <c r="BC31" s="38" t="s">
        <v>122</v>
      </c>
      <c r="BD31" s="41" t="s">
        <v>122</v>
      </c>
      <c r="BE31" s="42"/>
      <c r="BF31" s="38" t="s">
        <v>122</v>
      </c>
      <c r="BG31" s="43"/>
      <c r="BH31" s="43"/>
      <c r="BI31" s="38" t="s">
        <v>122</v>
      </c>
      <c r="BJ31" s="38" t="s">
        <v>126</v>
      </c>
      <c r="BK31" s="75">
        <f t="shared" si="0"/>
        <v>47</v>
      </c>
      <c r="BL31" s="38">
        <f t="shared" si="1"/>
        <v>1</v>
      </c>
      <c r="BM31" s="38">
        <f t="shared" si="2"/>
        <v>0</v>
      </c>
      <c r="BN31" s="38">
        <f t="shared" si="3"/>
        <v>7</v>
      </c>
      <c r="BO31" s="38">
        <f t="shared" si="4"/>
        <v>1</v>
      </c>
      <c r="BP31" s="38">
        <f t="shared" si="5"/>
        <v>0</v>
      </c>
      <c r="BQ31" s="38">
        <f t="shared" si="6"/>
        <v>0</v>
      </c>
      <c r="BR31" s="38">
        <v>1500</v>
      </c>
      <c r="BS31" s="7">
        <v>60</v>
      </c>
    </row>
    <row r="32" spans="1:305" s="7" customFormat="1" ht="18.75" x14ac:dyDescent="0.3">
      <c r="A32" s="36">
        <f t="shared" si="7"/>
        <v>29</v>
      </c>
      <c r="B32" s="37" t="s">
        <v>34</v>
      </c>
      <c r="C32" s="38"/>
      <c r="D32" s="38"/>
      <c r="E32" s="38" t="s">
        <v>122</v>
      </c>
      <c r="F32" s="38"/>
      <c r="G32" s="38" t="s">
        <v>138</v>
      </c>
      <c r="H32" s="38"/>
      <c r="I32" s="38" t="s">
        <v>122</v>
      </c>
      <c r="J32" s="38"/>
      <c r="K32" s="38" t="s">
        <v>122</v>
      </c>
      <c r="L32" s="38"/>
      <c r="M32" s="38" t="s">
        <v>122</v>
      </c>
      <c r="N32" s="38"/>
      <c r="O32" s="38" t="s">
        <v>122</v>
      </c>
      <c r="P32" s="38"/>
      <c r="Q32" s="38" t="s">
        <v>122</v>
      </c>
      <c r="R32" s="38"/>
      <c r="S32" s="38" t="s">
        <v>122</v>
      </c>
      <c r="T32" s="38"/>
      <c r="U32" s="38" t="s">
        <v>122</v>
      </c>
      <c r="V32" s="38"/>
      <c r="W32" s="38" t="s">
        <v>122</v>
      </c>
      <c r="X32" s="38"/>
      <c r="Y32" s="38" t="s">
        <v>122</v>
      </c>
      <c r="Z32" s="38"/>
      <c r="AA32" s="38" t="s">
        <v>122</v>
      </c>
      <c r="AB32" s="38"/>
      <c r="AC32" s="38" t="s">
        <v>122</v>
      </c>
      <c r="AD32" s="38"/>
      <c r="AE32" s="39" t="s">
        <v>122</v>
      </c>
      <c r="AF32" s="40"/>
      <c r="AG32" s="38" t="s">
        <v>126</v>
      </c>
      <c r="AH32" s="38"/>
      <c r="AI32" s="38" t="s">
        <v>153</v>
      </c>
      <c r="AJ32" s="38"/>
      <c r="AK32" s="38" t="s">
        <v>122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41"/>
      <c r="BE32" s="42"/>
      <c r="BF32" s="38"/>
      <c r="BG32" s="43"/>
      <c r="BH32" s="43"/>
      <c r="BI32" s="38" t="s">
        <v>122</v>
      </c>
      <c r="BJ32" s="38"/>
      <c r="BK32" s="75">
        <f t="shared" si="0"/>
        <v>18</v>
      </c>
      <c r="BL32" s="38">
        <f t="shared" si="1"/>
        <v>0</v>
      </c>
      <c r="BM32" s="38">
        <f t="shared" si="2"/>
        <v>0</v>
      </c>
      <c r="BN32" s="38">
        <f t="shared" si="3"/>
        <v>1</v>
      </c>
      <c r="BO32" s="38">
        <f t="shared" si="4"/>
        <v>1</v>
      </c>
      <c r="BP32" s="38">
        <f t="shared" si="5"/>
        <v>1</v>
      </c>
      <c r="BQ32" s="38">
        <f t="shared" si="6"/>
        <v>0</v>
      </c>
      <c r="BR32" s="38"/>
      <c r="BS32" s="7">
        <v>60</v>
      </c>
    </row>
    <row r="33" spans="1:71" s="7" customFormat="1" ht="18.75" x14ac:dyDescent="0.3">
      <c r="A33" s="36">
        <f t="shared" si="7"/>
        <v>30</v>
      </c>
      <c r="B33" s="37" t="s">
        <v>35</v>
      </c>
      <c r="C33" s="38"/>
      <c r="D33" s="38"/>
      <c r="E33" s="38" t="s">
        <v>122</v>
      </c>
      <c r="F33" s="38" t="s">
        <v>138</v>
      </c>
      <c r="G33" s="38" t="s">
        <v>138</v>
      </c>
      <c r="H33" s="38" t="s">
        <v>122</v>
      </c>
      <c r="I33" s="38" t="s">
        <v>122</v>
      </c>
      <c r="J33" s="38" t="s">
        <v>122</v>
      </c>
      <c r="K33" s="38" t="s">
        <v>122</v>
      </c>
      <c r="L33" s="38" t="s">
        <v>122</v>
      </c>
      <c r="M33" s="38" t="s">
        <v>122</v>
      </c>
      <c r="N33" s="38" t="s">
        <v>122</v>
      </c>
      <c r="O33" s="38" t="s">
        <v>122</v>
      </c>
      <c r="P33" s="38" t="s">
        <v>122</v>
      </c>
      <c r="Q33" s="38" t="s">
        <v>122</v>
      </c>
      <c r="R33" s="38" t="s">
        <v>122</v>
      </c>
      <c r="S33" s="38" t="s">
        <v>122</v>
      </c>
      <c r="T33" s="38" t="s">
        <v>122</v>
      </c>
      <c r="U33" s="38" t="s">
        <v>122</v>
      </c>
      <c r="V33" s="38" t="s">
        <v>138</v>
      </c>
      <c r="W33" s="38" t="s">
        <v>122</v>
      </c>
      <c r="X33" s="38" t="s">
        <v>122</v>
      </c>
      <c r="Y33" s="38" t="s">
        <v>122</v>
      </c>
      <c r="Z33" s="38" t="s">
        <v>122</v>
      </c>
      <c r="AA33" s="38"/>
      <c r="AB33" s="38"/>
      <c r="AC33" s="38"/>
      <c r="AD33" s="38"/>
      <c r="AE33" s="39"/>
      <c r="AF33" s="40"/>
      <c r="AG33" s="38"/>
      <c r="AH33" s="38" t="s">
        <v>123</v>
      </c>
      <c r="AI33" s="38" t="s">
        <v>122</v>
      </c>
      <c r="AJ33" s="38" t="s">
        <v>122</v>
      </c>
      <c r="AK33" s="38" t="s">
        <v>122</v>
      </c>
      <c r="AL33" s="38" t="s">
        <v>122</v>
      </c>
      <c r="AM33" s="38" t="s">
        <v>122</v>
      </c>
      <c r="AN33" s="38" t="s">
        <v>122</v>
      </c>
      <c r="AO33" s="38" t="s">
        <v>122</v>
      </c>
      <c r="AP33" s="38" t="s">
        <v>122</v>
      </c>
      <c r="AQ33" s="38" t="s">
        <v>122</v>
      </c>
      <c r="AR33" s="38" t="s">
        <v>122</v>
      </c>
      <c r="AS33" s="38" t="s">
        <v>122</v>
      </c>
      <c r="AT33" s="38" t="s">
        <v>122</v>
      </c>
      <c r="AU33" s="46" t="s">
        <v>140</v>
      </c>
      <c r="AV33" s="38" t="s">
        <v>122</v>
      </c>
      <c r="AW33" s="38" t="s">
        <v>122</v>
      </c>
      <c r="AX33" s="38" t="s">
        <v>122</v>
      </c>
      <c r="AY33" s="38" t="s">
        <v>122</v>
      </c>
      <c r="AZ33" s="38" t="s">
        <v>122</v>
      </c>
      <c r="BA33" s="38" t="s">
        <v>122</v>
      </c>
      <c r="BB33" s="38" t="s">
        <v>122</v>
      </c>
      <c r="BC33" s="38"/>
      <c r="BD33" s="41"/>
      <c r="BE33" s="42"/>
      <c r="BF33" s="38"/>
      <c r="BG33" s="43"/>
      <c r="BH33" s="43"/>
      <c r="BI33" s="38"/>
      <c r="BJ33" s="38"/>
      <c r="BK33" s="75">
        <f t="shared" si="0"/>
        <v>42</v>
      </c>
      <c r="BL33" s="38">
        <f t="shared" si="1"/>
        <v>1</v>
      </c>
      <c r="BM33" s="38">
        <f t="shared" si="2"/>
        <v>0</v>
      </c>
      <c r="BN33" s="38">
        <f t="shared" si="3"/>
        <v>0</v>
      </c>
      <c r="BO33" s="38">
        <f t="shared" si="4"/>
        <v>3</v>
      </c>
      <c r="BP33" s="38">
        <f t="shared" si="5"/>
        <v>0</v>
      </c>
      <c r="BQ33" s="38">
        <f t="shared" si="6"/>
        <v>1</v>
      </c>
      <c r="BR33" s="38">
        <v>1200</v>
      </c>
      <c r="BS33" s="7">
        <v>60</v>
      </c>
    </row>
    <row r="34" spans="1:71" s="7" customFormat="1" ht="18.75" x14ac:dyDescent="0.3">
      <c r="A34" s="36">
        <f t="shared" si="7"/>
        <v>31</v>
      </c>
      <c r="B34" s="37" t="s">
        <v>36</v>
      </c>
      <c r="C34" s="38"/>
      <c r="D34" s="38"/>
      <c r="E34" s="38" t="s">
        <v>126</v>
      </c>
      <c r="F34" s="38" t="s">
        <v>138</v>
      </c>
      <c r="G34" s="38" t="s">
        <v>138</v>
      </c>
      <c r="H34" s="38" t="s">
        <v>122</v>
      </c>
      <c r="I34" s="38" t="s">
        <v>122</v>
      </c>
      <c r="J34" s="38" t="s">
        <v>122</v>
      </c>
      <c r="K34" s="38" t="s">
        <v>126</v>
      </c>
      <c r="L34" s="38" t="s">
        <v>122</v>
      </c>
      <c r="M34" s="38" t="s">
        <v>122</v>
      </c>
      <c r="N34" s="38" t="s">
        <v>122</v>
      </c>
      <c r="O34" s="38" t="s">
        <v>122</v>
      </c>
      <c r="P34" s="38" t="s">
        <v>122</v>
      </c>
      <c r="Q34" s="38" t="s">
        <v>122</v>
      </c>
      <c r="R34" s="38" t="s">
        <v>122</v>
      </c>
      <c r="S34" s="38" t="s">
        <v>122</v>
      </c>
      <c r="T34" s="38"/>
      <c r="U34" s="38" t="s">
        <v>122</v>
      </c>
      <c r="V34" s="38" t="s">
        <v>122</v>
      </c>
      <c r="W34" s="38" t="s">
        <v>122</v>
      </c>
      <c r="X34" s="38" t="s">
        <v>122</v>
      </c>
      <c r="Y34" s="38" t="s">
        <v>122</v>
      </c>
      <c r="Z34" s="38" t="s">
        <v>122</v>
      </c>
      <c r="AA34" s="38" t="s">
        <v>145</v>
      </c>
      <c r="AB34" s="38" t="s">
        <v>122</v>
      </c>
      <c r="AC34" s="38" t="s">
        <v>126</v>
      </c>
      <c r="AD34" s="38" t="s">
        <v>122</v>
      </c>
      <c r="AE34" s="39" t="s">
        <v>122</v>
      </c>
      <c r="AF34" s="40"/>
      <c r="AG34" s="38" t="s">
        <v>126</v>
      </c>
      <c r="AH34" s="38" t="s">
        <v>122</v>
      </c>
      <c r="AI34" s="38" t="s">
        <v>138</v>
      </c>
      <c r="AJ34" s="38" t="s">
        <v>122</v>
      </c>
      <c r="AK34" s="38" t="s">
        <v>122</v>
      </c>
      <c r="AL34" s="38" t="s">
        <v>122</v>
      </c>
      <c r="AM34" s="38" t="s">
        <v>122</v>
      </c>
      <c r="AN34" s="38" t="s">
        <v>122</v>
      </c>
      <c r="AO34" s="38" t="s">
        <v>122</v>
      </c>
      <c r="AP34" s="38" t="s">
        <v>122</v>
      </c>
      <c r="AQ34" s="38" t="s">
        <v>138</v>
      </c>
      <c r="AR34" s="38" t="s">
        <v>122</v>
      </c>
      <c r="AS34" s="38" t="s">
        <v>126</v>
      </c>
      <c r="AT34" s="38" t="s">
        <v>122</v>
      </c>
      <c r="AU34" s="38"/>
      <c r="AV34" s="38" t="s">
        <v>122</v>
      </c>
      <c r="AW34" s="38" t="s">
        <v>126</v>
      </c>
      <c r="AX34" s="38" t="s">
        <v>122</v>
      </c>
      <c r="AY34" s="38" t="s">
        <v>122</v>
      </c>
      <c r="AZ34" s="38" t="s">
        <v>122</v>
      </c>
      <c r="BA34" s="38" t="s">
        <v>122</v>
      </c>
      <c r="BB34" s="38" t="s">
        <v>122</v>
      </c>
      <c r="BC34" s="38" t="s">
        <v>122</v>
      </c>
      <c r="BD34" s="41" t="s">
        <v>131</v>
      </c>
      <c r="BE34" s="42"/>
      <c r="BF34" s="38"/>
      <c r="BG34" s="43"/>
      <c r="BH34" s="43"/>
      <c r="BI34" s="38"/>
      <c r="BJ34" s="38"/>
      <c r="BK34" s="75">
        <f t="shared" si="0"/>
        <v>49</v>
      </c>
      <c r="BL34" s="38">
        <f t="shared" si="1"/>
        <v>0</v>
      </c>
      <c r="BM34" s="38">
        <f t="shared" si="2"/>
        <v>2</v>
      </c>
      <c r="BN34" s="38">
        <f t="shared" si="3"/>
        <v>6</v>
      </c>
      <c r="BO34" s="38">
        <f t="shared" si="4"/>
        <v>6</v>
      </c>
      <c r="BP34" s="38">
        <f t="shared" si="5"/>
        <v>0</v>
      </c>
      <c r="BQ34" s="38">
        <f t="shared" si="6"/>
        <v>0</v>
      </c>
      <c r="BR34" s="38"/>
      <c r="BS34" s="7">
        <v>60</v>
      </c>
    </row>
    <row r="35" spans="1:71" s="7" customFormat="1" ht="18.75" x14ac:dyDescent="0.3">
      <c r="A35" s="36">
        <f t="shared" si="7"/>
        <v>32</v>
      </c>
      <c r="B35" s="37" t="s">
        <v>37</v>
      </c>
      <c r="C35" s="38"/>
      <c r="D35" s="38"/>
      <c r="E35" s="38" t="s">
        <v>122</v>
      </c>
      <c r="F35" s="38" t="s">
        <v>122</v>
      </c>
      <c r="G35" s="38"/>
      <c r="H35" s="38"/>
      <c r="I35" s="38"/>
      <c r="J35" s="38"/>
      <c r="K35" s="38" t="s">
        <v>123</v>
      </c>
      <c r="L35" s="38" t="s">
        <v>122</v>
      </c>
      <c r="M35" s="38" t="s">
        <v>122</v>
      </c>
      <c r="N35" s="38" t="s">
        <v>122</v>
      </c>
      <c r="O35" s="38" t="s">
        <v>122</v>
      </c>
      <c r="P35" s="38" t="s">
        <v>122</v>
      </c>
      <c r="Q35" s="38" t="s">
        <v>122</v>
      </c>
      <c r="R35" s="38" t="s">
        <v>122</v>
      </c>
      <c r="S35" s="38" t="s">
        <v>122</v>
      </c>
      <c r="T35" s="38" t="s">
        <v>122</v>
      </c>
      <c r="U35" s="38" t="s">
        <v>122</v>
      </c>
      <c r="V35" s="38" t="s">
        <v>122</v>
      </c>
      <c r="W35" s="38" t="s">
        <v>122</v>
      </c>
      <c r="X35" s="38" t="s">
        <v>122</v>
      </c>
      <c r="Y35" s="38" t="s">
        <v>122</v>
      </c>
      <c r="Z35" s="38" t="s">
        <v>122</v>
      </c>
      <c r="AA35" s="38" t="s">
        <v>122</v>
      </c>
      <c r="AB35" s="38" t="s">
        <v>122</v>
      </c>
      <c r="AC35" s="38" t="s">
        <v>122</v>
      </c>
      <c r="AD35" s="38"/>
      <c r="AE35" s="39"/>
      <c r="AF35" s="40"/>
      <c r="AG35" s="38"/>
      <c r="AH35" s="38" t="s">
        <v>123</v>
      </c>
      <c r="AI35" s="38" t="s">
        <v>122</v>
      </c>
      <c r="AJ35" s="38" t="s">
        <v>122</v>
      </c>
      <c r="AK35" s="38" t="s">
        <v>122</v>
      </c>
      <c r="AL35" s="38" t="s">
        <v>122</v>
      </c>
      <c r="AM35" s="38" t="s">
        <v>122</v>
      </c>
      <c r="AN35" s="38" t="s">
        <v>122</v>
      </c>
      <c r="AO35" s="38" t="s">
        <v>122</v>
      </c>
      <c r="AP35" s="38" t="s">
        <v>122</v>
      </c>
      <c r="AQ35" s="38" t="s">
        <v>122</v>
      </c>
      <c r="AR35" s="38" t="s">
        <v>122</v>
      </c>
      <c r="AS35" s="38" t="s">
        <v>136</v>
      </c>
      <c r="AT35" s="38" t="s">
        <v>122</v>
      </c>
      <c r="AU35" s="38" t="s">
        <v>124</v>
      </c>
      <c r="AV35" s="38" t="s">
        <v>122</v>
      </c>
      <c r="AW35" s="38" t="s">
        <v>122</v>
      </c>
      <c r="AX35" s="38" t="s">
        <v>122</v>
      </c>
      <c r="AY35" s="38" t="s">
        <v>122</v>
      </c>
      <c r="AZ35" s="38" t="s">
        <v>122</v>
      </c>
      <c r="BA35" s="38" t="s">
        <v>122</v>
      </c>
      <c r="BB35" s="38" t="s">
        <v>122</v>
      </c>
      <c r="BC35" s="38" t="s">
        <v>122</v>
      </c>
      <c r="BD35" s="41" t="s">
        <v>122</v>
      </c>
      <c r="BE35" s="42"/>
      <c r="BF35" s="38" t="s">
        <v>122</v>
      </c>
      <c r="BG35" s="43"/>
      <c r="BH35" s="43"/>
      <c r="BI35" s="38" t="s">
        <v>122</v>
      </c>
      <c r="BJ35" s="38" t="s">
        <v>126</v>
      </c>
      <c r="BK35" s="75">
        <f t="shared" si="0"/>
        <v>44</v>
      </c>
      <c r="BL35" s="38">
        <f t="shared" si="1"/>
        <v>3</v>
      </c>
      <c r="BM35" s="38">
        <f t="shared" si="2"/>
        <v>1</v>
      </c>
      <c r="BN35" s="38">
        <f t="shared" si="3"/>
        <v>2</v>
      </c>
      <c r="BO35" s="38">
        <f t="shared" si="4"/>
        <v>0</v>
      </c>
      <c r="BP35" s="38">
        <f t="shared" si="5"/>
        <v>0</v>
      </c>
      <c r="BQ35" s="38">
        <f t="shared" si="6"/>
        <v>0</v>
      </c>
      <c r="BR35" s="38">
        <v>1500</v>
      </c>
      <c r="BS35" s="7">
        <v>60</v>
      </c>
    </row>
    <row r="36" spans="1:71" s="7" customFormat="1" ht="18.75" x14ac:dyDescent="0.3">
      <c r="A36" s="36">
        <f t="shared" si="7"/>
        <v>33</v>
      </c>
      <c r="B36" s="37" t="s">
        <v>38</v>
      </c>
      <c r="C36" s="38"/>
      <c r="D36" s="38"/>
      <c r="E36" s="38" t="s">
        <v>122</v>
      </c>
      <c r="F36" s="38" t="s">
        <v>122</v>
      </c>
      <c r="G36" s="38" t="s">
        <v>138</v>
      </c>
      <c r="H36" s="38"/>
      <c r="I36" s="38" t="s">
        <v>122</v>
      </c>
      <c r="J36" s="38" t="s">
        <v>122</v>
      </c>
      <c r="K36" s="38"/>
      <c r="L36" s="38" t="s">
        <v>122</v>
      </c>
      <c r="M36" s="38" t="s">
        <v>122</v>
      </c>
      <c r="N36" s="38"/>
      <c r="O36" s="38"/>
      <c r="P36" s="38"/>
      <c r="Q36" s="38"/>
      <c r="R36" s="38" t="s">
        <v>123</v>
      </c>
      <c r="S36" s="38" t="s">
        <v>122</v>
      </c>
      <c r="T36" s="38" t="s">
        <v>122</v>
      </c>
      <c r="U36" s="38" t="s">
        <v>122</v>
      </c>
      <c r="V36" s="38" t="s">
        <v>122</v>
      </c>
      <c r="W36" s="38"/>
      <c r="X36" s="38" t="s">
        <v>142</v>
      </c>
      <c r="Y36" s="38" t="s">
        <v>122</v>
      </c>
      <c r="Z36" s="38" t="s">
        <v>122</v>
      </c>
      <c r="AA36" s="38" t="s">
        <v>124</v>
      </c>
      <c r="AB36" s="38" t="s">
        <v>122</v>
      </c>
      <c r="AC36" s="38" t="s">
        <v>122</v>
      </c>
      <c r="AD36" s="38" t="s">
        <v>122</v>
      </c>
      <c r="AE36" s="39" t="s">
        <v>122</v>
      </c>
      <c r="AF36" s="40"/>
      <c r="AG36" s="38" t="s">
        <v>122</v>
      </c>
      <c r="AH36" s="38" t="s">
        <v>122</v>
      </c>
      <c r="AI36" s="38"/>
      <c r="AJ36" s="38"/>
      <c r="AK36" s="38"/>
      <c r="AL36" s="38"/>
      <c r="AM36" s="38"/>
      <c r="AN36" s="38" t="s">
        <v>122</v>
      </c>
      <c r="AO36" s="38" t="s">
        <v>122</v>
      </c>
      <c r="AP36" s="38"/>
      <c r="AQ36" s="38" t="s">
        <v>122</v>
      </c>
      <c r="AR36" s="38" t="s">
        <v>122</v>
      </c>
      <c r="AS36" s="38" t="s">
        <v>126</v>
      </c>
      <c r="AT36" s="38" t="s">
        <v>122</v>
      </c>
      <c r="AU36" s="38" t="s">
        <v>124</v>
      </c>
      <c r="AV36" s="38" t="s">
        <v>122</v>
      </c>
      <c r="AW36" s="38" t="s">
        <v>126</v>
      </c>
      <c r="AX36" s="38" t="s">
        <v>122</v>
      </c>
      <c r="AY36" s="38" t="s">
        <v>122</v>
      </c>
      <c r="AZ36" s="38" t="s">
        <v>122</v>
      </c>
      <c r="BA36" s="38" t="s">
        <v>122</v>
      </c>
      <c r="BB36" s="38" t="s">
        <v>122</v>
      </c>
      <c r="BC36" s="38" t="s">
        <v>122</v>
      </c>
      <c r="BD36" s="41" t="s">
        <v>122</v>
      </c>
      <c r="BE36" s="42"/>
      <c r="BF36" s="38" t="s">
        <v>122</v>
      </c>
      <c r="BG36" s="43"/>
      <c r="BH36" s="43"/>
      <c r="BI36" s="38" t="s">
        <v>122</v>
      </c>
      <c r="BJ36" s="38" t="s">
        <v>126</v>
      </c>
      <c r="BK36" s="75">
        <f t="shared" si="0"/>
        <v>40</v>
      </c>
      <c r="BL36" s="38">
        <f t="shared" si="1"/>
        <v>1</v>
      </c>
      <c r="BM36" s="38">
        <f t="shared" si="2"/>
        <v>2</v>
      </c>
      <c r="BN36" s="38">
        <f t="shared" si="3"/>
        <v>5</v>
      </c>
      <c r="BO36" s="38">
        <f t="shared" si="4"/>
        <v>1</v>
      </c>
      <c r="BP36" s="38">
        <f t="shared" si="5"/>
        <v>0</v>
      </c>
      <c r="BQ36" s="38">
        <f t="shared" si="6"/>
        <v>0</v>
      </c>
      <c r="BR36" s="38">
        <v>1500</v>
      </c>
      <c r="BS36" s="7">
        <v>60</v>
      </c>
    </row>
    <row r="37" spans="1:71" s="7" customFormat="1" ht="18.75" x14ac:dyDescent="0.3">
      <c r="A37" s="36">
        <f t="shared" si="7"/>
        <v>34</v>
      </c>
      <c r="B37" s="37" t="s">
        <v>39</v>
      </c>
      <c r="C37" s="38"/>
      <c r="D37" s="38"/>
      <c r="E37" s="38"/>
      <c r="F37" s="38"/>
      <c r="G37" s="38" t="s">
        <v>151</v>
      </c>
      <c r="H37" s="38" t="s">
        <v>122</v>
      </c>
      <c r="I37" s="38" t="s">
        <v>124</v>
      </c>
      <c r="J37" s="38" t="s">
        <v>122</v>
      </c>
      <c r="K37" s="38" t="s">
        <v>124</v>
      </c>
      <c r="L37" s="38" t="s">
        <v>122</v>
      </c>
      <c r="M37" s="38" t="s">
        <v>122</v>
      </c>
      <c r="N37" s="38" t="s">
        <v>122</v>
      </c>
      <c r="O37" s="38" t="s">
        <v>122</v>
      </c>
      <c r="P37" s="38" t="s">
        <v>122</v>
      </c>
      <c r="Q37" s="38" t="s">
        <v>124</v>
      </c>
      <c r="R37" s="38" t="s">
        <v>122</v>
      </c>
      <c r="S37" s="38" t="s">
        <v>122</v>
      </c>
      <c r="T37" s="38" t="s">
        <v>122</v>
      </c>
      <c r="U37" s="38" t="s">
        <v>122</v>
      </c>
      <c r="V37" s="38" t="s">
        <v>122</v>
      </c>
      <c r="W37" s="38" t="s">
        <v>142</v>
      </c>
      <c r="X37" s="38" t="s">
        <v>122</v>
      </c>
      <c r="Y37" s="38" t="s">
        <v>122</v>
      </c>
      <c r="Z37" s="38" t="s">
        <v>122</v>
      </c>
      <c r="AA37" s="38" t="s">
        <v>122</v>
      </c>
      <c r="AB37" s="38" t="s">
        <v>122</v>
      </c>
      <c r="AC37" s="38" t="s">
        <v>138</v>
      </c>
      <c r="AD37" s="38"/>
      <c r="AE37" s="39" t="s">
        <v>122</v>
      </c>
      <c r="AF37" s="40"/>
      <c r="AG37" s="38" t="s">
        <v>122</v>
      </c>
      <c r="AH37" s="38" t="s">
        <v>122</v>
      </c>
      <c r="AI37" s="38" t="s">
        <v>122</v>
      </c>
      <c r="AJ37" s="38" t="s">
        <v>122</v>
      </c>
      <c r="AK37" s="38" t="s">
        <v>124</v>
      </c>
      <c r="AL37" s="38" t="s">
        <v>122</v>
      </c>
      <c r="AM37" s="38" t="s">
        <v>124</v>
      </c>
      <c r="AN37" s="38" t="s">
        <v>124</v>
      </c>
      <c r="AO37" s="38" t="s">
        <v>124</v>
      </c>
      <c r="AP37" s="38"/>
      <c r="AQ37" s="38" t="s">
        <v>124</v>
      </c>
      <c r="AR37" s="38" t="s">
        <v>124</v>
      </c>
      <c r="AS37" s="38"/>
      <c r="AT37" s="38" t="s">
        <v>147</v>
      </c>
      <c r="AU37" s="38"/>
      <c r="AV37" s="38" t="s">
        <v>122</v>
      </c>
      <c r="AW37" s="38" t="s">
        <v>126</v>
      </c>
      <c r="AX37" s="38" t="s">
        <v>122</v>
      </c>
      <c r="AY37" s="38" t="s">
        <v>122</v>
      </c>
      <c r="AZ37" s="38" t="s">
        <v>122</v>
      </c>
      <c r="BA37" s="38" t="s">
        <v>122</v>
      </c>
      <c r="BB37" s="38" t="s">
        <v>122</v>
      </c>
      <c r="BC37" s="38" t="s">
        <v>122</v>
      </c>
      <c r="BD37" s="41" t="s">
        <v>122</v>
      </c>
      <c r="BE37" s="42"/>
      <c r="BF37" s="38" t="s">
        <v>122</v>
      </c>
      <c r="BG37" s="43"/>
      <c r="BH37" s="43"/>
      <c r="BI37" s="38" t="s">
        <v>122</v>
      </c>
      <c r="BJ37" s="38" t="s">
        <v>126</v>
      </c>
      <c r="BK37" s="75">
        <f t="shared" si="0"/>
        <v>47</v>
      </c>
      <c r="BL37" s="38">
        <f t="shared" si="1"/>
        <v>1</v>
      </c>
      <c r="BM37" s="38">
        <f t="shared" si="2"/>
        <v>10</v>
      </c>
      <c r="BN37" s="38">
        <f t="shared" si="3"/>
        <v>5</v>
      </c>
      <c r="BO37" s="38">
        <f t="shared" si="4"/>
        <v>2</v>
      </c>
      <c r="BP37" s="38">
        <f t="shared" si="5"/>
        <v>0</v>
      </c>
      <c r="BQ37" s="38">
        <f t="shared" si="6"/>
        <v>0</v>
      </c>
      <c r="BR37" s="38">
        <v>1500</v>
      </c>
      <c r="BS37" s="7">
        <v>60</v>
      </c>
    </row>
    <row r="38" spans="1:71" s="7" customFormat="1" ht="18.75" x14ac:dyDescent="0.3">
      <c r="A38" s="36">
        <f t="shared" si="7"/>
        <v>35</v>
      </c>
      <c r="B38" s="37" t="s">
        <v>40</v>
      </c>
      <c r="C38" s="38"/>
      <c r="D38" s="38"/>
      <c r="E38" s="38" t="s">
        <v>126</v>
      </c>
      <c r="F38" s="38" t="s">
        <v>122</v>
      </c>
      <c r="G38" s="38"/>
      <c r="H38" s="38" t="s">
        <v>122</v>
      </c>
      <c r="I38" s="38"/>
      <c r="J38" s="38"/>
      <c r="K38" s="38" t="s">
        <v>138</v>
      </c>
      <c r="L38" s="38"/>
      <c r="M38" s="38" t="s">
        <v>153</v>
      </c>
      <c r="N38" s="38"/>
      <c r="O38" s="38" t="s">
        <v>138</v>
      </c>
      <c r="P38" s="38"/>
      <c r="Q38" s="38" t="s">
        <v>122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 t="s">
        <v>122</v>
      </c>
      <c r="AD38" s="38"/>
      <c r="AE38" s="39"/>
      <c r="AF38" s="40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 t="s">
        <v>138</v>
      </c>
      <c r="AR38" s="38"/>
      <c r="AS38" s="38" t="s">
        <v>126</v>
      </c>
      <c r="AT38" s="38"/>
      <c r="AU38" s="38" t="s">
        <v>122</v>
      </c>
      <c r="AV38" s="38"/>
      <c r="AW38" s="38" t="s">
        <v>122</v>
      </c>
      <c r="AX38" s="38"/>
      <c r="AY38" s="38" t="s">
        <v>122</v>
      </c>
      <c r="AZ38" s="38"/>
      <c r="BA38" s="38" t="s">
        <v>122</v>
      </c>
      <c r="BB38" s="38"/>
      <c r="BC38" s="38"/>
      <c r="BD38" s="41"/>
      <c r="BE38" s="42"/>
      <c r="BF38" s="38"/>
      <c r="BG38" s="43"/>
      <c r="BH38" s="43"/>
      <c r="BI38" s="38" t="s">
        <v>122</v>
      </c>
      <c r="BJ38" s="38"/>
      <c r="BK38" s="75">
        <f t="shared" si="0"/>
        <v>15</v>
      </c>
      <c r="BL38" s="38">
        <f t="shared" si="1"/>
        <v>0</v>
      </c>
      <c r="BM38" s="38">
        <f t="shared" si="2"/>
        <v>0</v>
      </c>
      <c r="BN38" s="38">
        <f t="shared" si="3"/>
        <v>2</v>
      </c>
      <c r="BO38" s="38">
        <f t="shared" si="4"/>
        <v>3</v>
      </c>
      <c r="BP38" s="38">
        <f t="shared" si="5"/>
        <v>1</v>
      </c>
      <c r="BQ38" s="38">
        <f t="shared" si="6"/>
        <v>0</v>
      </c>
      <c r="BR38" s="38">
        <v>900</v>
      </c>
      <c r="BS38" s="7">
        <v>60</v>
      </c>
    </row>
    <row r="39" spans="1:71" s="7" customFormat="1" ht="18.75" x14ac:dyDescent="0.3">
      <c r="A39" s="36">
        <f t="shared" si="7"/>
        <v>36</v>
      </c>
      <c r="B39" s="37" t="s">
        <v>41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9"/>
      <c r="AF39" s="40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 t="s">
        <v>123</v>
      </c>
      <c r="AS39" s="38" t="s">
        <v>126</v>
      </c>
      <c r="AT39" s="38" t="s">
        <v>122</v>
      </c>
      <c r="AU39" s="38" t="s">
        <v>122</v>
      </c>
      <c r="AV39" s="38" t="s">
        <v>122</v>
      </c>
      <c r="AW39" s="38" t="s">
        <v>126</v>
      </c>
      <c r="AX39" s="38" t="s">
        <v>122</v>
      </c>
      <c r="AY39" s="38" t="s">
        <v>124</v>
      </c>
      <c r="AZ39" s="38" t="s">
        <v>122</v>
      </c>
      <c r="BA39" s="38" t="s">
        <v>124</v>
      </c>
      <c r="BB39" s="38" t="s">
        <v>122</v>
      </c>
      <c r="BC39" s="38" t="s">
        <v>124</v>
      </c>
      <c r="BD39" s="41" t="s">
        <v>124</v>
      </c>
      <c r="BE39" s="42"/>
      <c r="BF39" s="38" t="s">
        <v>124</v>
      </c>
      <c r="BG39" s="43"/>
      <c r="BH39" s="43"/>
      <c r="BI39" s="38" t="s">
        <v>122</v>
      </c>
      <c r="BJ39" s="38" t="s">
        <v>126</v>
      </c>
      <c r="BK39" s="75">
        <f t="shared" si="0"/>
        <v>15</v>
      </c>
      <c r="BL39" s="38">
        <f t="shared" si="1"/>
        <v>1</v>
      </c>
      <c r="BM39" s="38">
        <f t="shared" si="2"/>
        <v>5</v>
      </c>
      <c r="BN39" s="38">
        <f t="shared" si="3"/>
        <v>3</v>
      </c>
      <c r="BO39" s="38">
        <f t="shared" si="4"/>
        <v>0</v>
      </c>
      <c r="BP39" s="38">
        <f t="shared" si="5"/>
        <v>0</v>
      </c>
      <c r="BQ39" s="38">
        <f t="shared" si="6"/>
        <v>0</v>
      </c>
      <c r="BR39" s="38">
        <v>700</v>
      </c>
      <c r="BS39" s="7">
        <v>60</v>
      </c>
    </row>
    <row r="40" spans="1:71" s="7" customFormat="1" ht="18.75" x14ac:dyDescent="0.3">
      <c r="A40" s="36">
        <f t="shared" si="7"/>
        <v>37</v>
      </c>
      <c r="B40" s="37" t="s">
        <v>133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 t="s">
        <v>122</v>
      </c>
      <c r="AE40" s="39"/>
      <c r="AF40" s="40"/>
      <c r="AG40" s="38"/>
      <c r="AH40" s="38" t="s">
        <v>122</v>
      </c>
      <c r="AI40" s="38"/>
      <c r="AJ40" s="38" t="s">
        <v>122</v>
      </c>
      <c r="AK40" s="38"/>
      <c r="AL40" s="38"/>
      <c r="AM40" s="38"/>
      <c r="AN40" s="38"/>
      <c r="AO40" s="38" t="s">
        <v>143</v>
      </c>
      <c r="AP40" s="38" t="s">
        <v>124</v>
      </c>
      <c r="AQ40" s="38" t="s">
        <v>143</v>
      </c>
      <c r="AR40" s="38" t="s">
        <v>124</v>
      </c>
      <c r="AS40" s="38"/>
      <c r="AT40" s="38" t="s">
        <v>122</v>
      </c>
      <c r="AU40" s="38"/>
      <c r="AV40" s="38" t="s">
        <v>122</v>
      </c>
      <c r="AW40" s="38"/>
      <c r="AX40" s="38" t="s">
        <v>122</v>
      </c>
      <c r="AY40" s="38"/>
      <c r="AZ40" s="38" t="s">
        <v>122</v>
      </c>
      <c r="BA40" s="38"/>
      <c r="BB40" s="38" t="s">
        <v>122</v>
      </c>
      <c r="BC40" s="38" t="s">
        <v>143</v>
      </c>
      <c r="BD40" s="41" t="s">
        <v>122</v>
      </c>
      <c r="BE40" s="42"/>
      <c r="BF40" s="38" t="s">
        <v>124</v>
      </c>
      <c r="BG40" s="43"/>
      <c r="BH40" s="43"/>
      <c r="BI40" s="38"/>
      <c r="BJ40" s="38" t="s">
        <v>122</v>
      </c>
      <c r="BK40" s="75">
        <f t="shared" si="0"/>
        <v>13</v>
      </c>
      <c r="BL40" s="38">
        <f t="shared" si="1"/>
        <v>0</v>
      </c>
      <c r="BM40" s="38">
        <f t="shared" si="2"/>
        <v>6</v>
      </c>
      <c r="BN40" s="38">
        <f t="shared" si="3"/>
        <v>0</v>
      </c>
      <c r="BO40" s="38">
        <f t="shared" si="4"/>
        <v>0</v>
      </c>
      <c r="BP40" s="38">
        <f t="shared" si="5"/>
        <v>0</v>
      </c>
      <c r="BQ40" s="38">
        <f t="shared" si="6"/>
        <v>0</v>
      </c>
      <c r="BR40" s="38">
        <v>1000</v>
      </c>
      <c r="BS40" s="7">
        <v>60</v>
      </c>
    </row>
    <row r="41" spans="1:71" s="7" customFormat="1" ht="18.75" x14ac:dyDescent="0.3">
      <c r="A41" s="36">
        <v>38</v>
      </c>
      <c r="B41" s="37" t="s">
        <v>42</v>
      </c>
      <c r="C41" s="38"/>
      <c r="D41" s="38"/>
      <c r="E41" s="38" t="s">
        <v>122</v>
      </c>
      <c r="F41" s="38" t="s">
        <v>122</v>
      </c>
      <c r="G41" s="38" t="s">
        <v>122</v>
      </c>
      <c r="H41" s="38" t="s">
        <v>122</v>
      </c>
      <c r="I41" s="38"/>
      <c r="J41" s="38" t="s">
        <v>122</v>
      </c>
      <c r="K41" s="38" t="s">
        <v>126</v>
      </c>
      <c r="L41" s="38" t="s">
        <v>122</v>
      </c>
      <c r="M41" s="38" t="s">
        <v>122</v>
      </c>
      <c r="N41" s="38" t="s">
        <v>122</v>
      </c>
      <c r="O41" s="38" t="s">
        <v>122</v>
      </c>
      <c r="P41" s="38" t="s">
        <v>122</v>
      </c>
      <c r="Q41" s="38" t="s">
        <v>122</v>
      </c>
      <c r="R41" s="38" t="s">
        <v>122</v>
      </c>
      <c r="S41" s="38" t="s">
        <v>138</v>
      </c>
      <c r="T41" s="38" t="s">
        <v>122</v>
      </c>
      <c r="U41" s="38" t="s">
        <v>122</v>
      </c>
      <c r="V41" s="38" t="s">
        <v>122</v>
      </c>
      <c r="W41" s="38" t="s">
        <v>122</v>
      </c>
      <c r="X41" s="38" t="s">
        <v>122</v>
      </c>
      <c r="Y41" s="38" t="s">
        <v>122</v>
      </c>
      <c r="Z41" s="38" t="s">
        <v>122</v>
      </c>
      <c r="AA41" s="38" t="s">
        <v>122</v>
      </c>
      <c r="AB41" s="38" t="s">
        <v>122</v>
      </c>
      <c r="AC41" s="38" t="s">
        <v>126</v>
      </c>
      <c r="AD41" s="38" t="s">
        <v>122</v>
      </c>
      <c r="AE41" s="39"/>
      <c r="AF41" s="40"/>
      <c r="AG41" s="38" t="s">
        <v>122</v>
      </c>
      <c r="AH41" s="38" t="s">
        <v>122</v>
      </c>
      <c r="AI41" s="38" t="s">
        <v>122</v>
      </c>
      <c r="AJ41" s="38" t="s">
        <v>122</v>
      </c>
      <c r="AK41" s="38" t="s">
        <v>122</v>
      </c>
      <c r="AL41" s="38" t="s">
        <v>122</v>
      </c>
      <c r="AM41" s="38" t="s">
        <v>122</v>
      </c>
      <c r="AN41" s="38" t="s">
        <v>122</v>
      </c>
      <c r="AO41" s="38" t="s">
        <v>122</v>
      </c>
      <c r="AP41" s="38" t="s">
        <v>122</v>
      </c>
      <c r="AQ41" s="38" t="s">
        <v>122</v>
      </c>
      <c r="AR41" s="38" t="s">
        <v>122</v>
      </c>
      <c r="AS41" s="38" t="s">
        <v>122</v>
      </c>
      <c r="AT41" s="38" t="s">
        <v>122</v>
      </c>
      <c r="AU41" s="38" t="s">
        <v>122</v>
      </c>
      <c r="AV41" s="38" t="s">
        <v>122</v>
      </c>
      <c r="AW41" s="38" t="s">
        <v>122</v>
      </c>
      <c r="AX41" s="38" t="s">
        <v>122</v>
      </c>
      <c r="AY41" s="38" t="s">
        <v>122</v>
      </c>
      <c r="AZ41" s="38" t="s">
        <v>122</v>
      </c>
      <c r="BA41" s="38" t="s">
        <v>122</v>
      </c>
      <c r="BB41" s="38" t="s">
        <v>122</v>
      </c>
      <c r="BC41" s="38" t="s">
        <v>122</v>
      </c>
      <c r="BD41" s="41" t="s">
        <v>122</v>
      </c>
      <c r="BE41" s="42"/>
      <c r="BF41" s="38" t="s">
        <v>124</v>
      </c>
      <c r="BG41" s="43"/>
      <c r="BH41" s="43"/>
      <c r="BI41" s="38" t="s">
        <v>122</v>
      </c>
      <c r="BJ41" s="38" t="s">
        <v>122</v>
      </c>
      <c r="BK41" s="75">
        <f t="shared" si="0"/>
        <v>52</v>
      </c>
      <c r="BL41" s="38">
        <f t="shared" si="1"/>
        <v>0</v>
      </c>
      <c r="BM41" s="38">
        <f t="shared" si="2"/>
        <v>1</v>
      </c>
      <c r="BN41" s="38">
        <f t="shared" si="3"/>
        <v>2</v>
      </c>
      <c r="BO41" s="38">
        <f t="shared" si="4"/>
        <v>1</v>
      </c>
      <c r="BP41" s="38">
        <f t="shared" si="5"/>
        <v>0</v>
      </c>
      <c r="BQ41" s="38">
        <f t="shared" si="6"/>
        <v>0</v>
      </c>
      <c r="BR41" s="38">
        <v>1500</v>
      </c>
      <c r="BS41" s="7">
        <v>60</v>
      </c>
    </row>
    <row r="42" spans="1:71" s="7" customFormat="1" ht="18.75" x14ac:dyDescent="0.3">
      <c r="A42" s="36">
        <f t="shared" si="7"/>
        <v>39</v>
      </c>
      <c r="B42" s="37" t="s">
        <v>43</v>
      </c>
      <c r="C42" s="38"/>
      <c r="D42" s="38"/>
      <c r="E42" s="38" t="s">
        <v>122</v>
      </c>
      <c r="F42" s="38" t="s">
        <v>122</v>
      </c>
      <c r="G42" s="38" t="s">
        <v>122</v>
      </c>
      <c r="H42" s="38" t="s">
        <v>122</v>
      </c>
      <c r="I42" s="38"/>
      <c r="J42" s="38" t="s">
        <v>122</v>
      </c>
      <c r="K42" s="38" t="s">
        <v>126</v>
      </c>
      <c r="L42" s="38" t="s">
        <v>122</v>
      </c>
      <c r="M42" s="38" t="s">
        <v>122</v>
      </c>
      <c r="N42" s="38" t="s">
        <v>122</v>
      </c>
      <c r="O42" s="38" t="s">
        <v>122</v>
      </c>
      <c r="P42" s="38" t="s">
        <v>122</v>
      </c>
      <c r="Q42" s="38" t="s">
        <v>122</v>
      </c>
      <c r="R42" s="38" t="s">
        <v>122</v>
      </c>
      <c r="S42" s="38" t="s">
        <v>122</v>
      </c>
      <c r="T42" s="38" t="s">
        <v>122</v>
      </c>
      <c r="U42" s="38" t="s">
        <v>122</v>
      </c>
      <c r="V42" s="38" t="s">
        <v>122</v>
      </c>
      <c r="W42" s="38" t="s">
        <v>126</v>
      </c>
      <c r="X42" s="38" t="s">
        <v>122</v>
      </c>
      <c r="Y42" s="38" t="s">
        <v>122</v>
      </c>
      <c r="Z42" s="38" t="s">
        <v>122</v>
      </c>
      <c r="AA42" s="38" t="s">
        <v>138</v>
      </c>
      <c r="AB42" s="38" t="s">
        <v>122</v>
      </c>
      <c r="AC42" s="38"/>
      <c r="AD42" s="38"/>
      <c r="AE42" s="39"/>
      <c r="AF42" s="40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41"/>
      <c r="BE42" s="42"/>
      <c r="BF42" s="38"/>
      <c r="BG42" s="43"/>
      <c r="BH42" s="43"/>
      <c r="BI42" s="38"/>
      <c r="BJ42" s="38"/>
      <c r="BK42" s="75">
        <f t="shared" si="0"/>
        <v>23</v>
      </c>
      <c r="BL42" s="38">
        <f t="shared" si="1"/>
        <v>0</v>
      </c>
      <c r="BM42" s="38">
        <f t="shared" si="2"/>
        <v>0</v>
      </c>
      <c r="BN42" s="38">
        <f t="shared" si="3"/>
        <v>2</v>
      </c>
      <c r="BO42" s="38">
        <f t="shared" si="4"/>
        <v>1</v>
      </c>
      <c r="BP42" s="38">
        <f t="shared" si="5"/>
        <v>0</v>
      </c>
      <c r="BQ42" s="38">
        <f t="shared" si="6"/>
        <v>0</v>
      </c>
      <c r="BR42" s="38">
        <v>1000</v>
      </c>
      <c r="BS42" s="7">
        <v>60</v>
      </c>
    </row>
    <row r="43" spans="1:71" s="7" customFormat="1" ht="18.75" x14ac:dyDescent="0.3">
      <c r="A43" s="36">
        <f t="shared" si="7"/>
        <v>40</v>
      </c>
      <c r="B43" s="37" t="s">
        <v>44</v>
      </c>
      <c r="C43" s="38"/>
      <c r="D43" s="38"/>
      <c r="E43" s="38"/>
      <c r="F43" s="38"/>
      <c r="G43" s="38"/>
      <c r="H43" s="38"/>
      <c r="I43" s="38"/>
      <c r="J43" s="38"/>
      <c r="K43" s="38" t="s">
        <v>122</v>
      </c>
      <c r="L43" s="38"/>
      <c r="M43" s="38" t="s">
        <v>122</v>
      </c>
      <c r="N43" s="38"/>
      <c r="O43" s="38" t="s">
        <v>122</v>
      </c>
      <c r="P43" s="38" t="s">
        <v>122</v>
      </c>
      <c r="Q43" s="38" t="s">
        <v>122</v>
      </c>
      <c r="R43" s="38" t="s">
        <v>122</v>
      </c>
      <c r="S43" s="38" t="s">
        <v>122</v>
      </c>
      <c r="T43" s="38" t="s">
        <v>122</v>
      </c>
      <c r="U43" s="38" t="s">
        <v>122</v>
      </c>
      <c r="V43" s="38" t="s">
        <v>122</v>
      </c>
      <c r="W43" s="38" t="s">
        <v>126</v>
      </c>
      <c r="X43" s="38" t="s">
        <v>122</v>
      </c>
      <c r="Y43" s="38" t="s">
        <v>122</v>
      </c>
      <c r="Z43" s="38" t="s">
        <v>122</v>
      </c>
      <c r="AA43" s="38" t="s">
        <v>122</v>
      </c>
      <c r="AB43" s="38" t="s">
        <v>122</v>
      </c>
      <c r="AC43" s="38" t="s">
        <v>122</v>
      </c>
      <c r="AD43" s="38" t="s">
        <v>122</v>
      </c>
      <c r="AE43" s="39" t="s">
        <v>122</v>
      </c>
      <c r="AF43" s="40"/>
      <c r="AG43" s="38" t="s">
        <v>126</v>
      </c>
      <c r="AH43" s="38" t="s">
        <v>122</v>
      </c>
      <c r="AI43" s="38" t="s">
        <v>122</v>
      </c>
      <c r="AJ43" s="38" t="s">
        <v>122</v>
      </c>
      <c r="AK43" s="38" t="s">
        <v>122</v>
      </c>
      <c r="AL43" s="38" t="s">
        <v>122</v>
      </c>
      <c r="AM43" s="38" t="s">
        <v>122</v>
      </c>
      <c r="AN43" s="38" t="s">
        <v>122</v>
      </c>
      <c r="AO43" s="38" t="s">
        <v>122</v>
      </c>
      <c r="AP43" s="38" t="s">
        <v>124</v>
      </c>
      <c r="AQ43" s="38" t="s">
        <v>138</v>
      </c>
      <c r="AR43" s="38" t="s">
        <v>122</v>
      </c>
      <c r="AS43" s="38" t="s">
        <v>122</v>
      </c>
      <c r="AT43" s="38" t="s">
        <v>122</v>
      </c>
      <c r="AU43" s="38" t="s">
        <v>122</v>
      </c>
      <c r="AV43" s="38" t="s">
        <v>122</v>
      </c>
      <c r="AW43" s="38" t="s">
        <v>122</v>
      </c>
      <c r="AX43" s="38" t="s">
        <v>122</v>
      </c>
      <c r="AY43" s="38" t="s">
        <v>122</v>
      </c>
      <c r="AZ43" s="38" t="s">
        <v>122</v>
      </c>
      <c r="BA43" s="38" t="s">
        <v>124</v>
      </c>
      <c r="BB43" s="38" t="s">
        <v>122</v>
      </c>
      <c r="BC43" s="38" t="s">
        <v>124</v>
      </c>
      <c r="BD43" s="41" t="s">
        <v>122</v>
      </c>
      <c r="BE43" s="42"/>
      <c r="BF43" s="38" t="s">
        <v>122</v>
      </c>
      <c r="BG43" s="43"/>
      <c r="BH43" s="43"/>
      <c r="BI43" s="38" t="s">
        <v>122</v>
      </c>
      <c r="BJ43" s="38" t="s">
        <v>122</v>
      </c>
      <c r="BK43" s="75">
        <f t="shared" si="0"/>
        <v>46</v>
      </c>
      <c r="BL43" s="38">
        <f t="shared" si="1"/>
        <v>0</v>
      </c>
      <c r="BM43" s="38">
        <f t="shared" si="2"/>
        <v>3</v>
      </c>
      <c r="BN43" s="38">
        <f t="shared" si="3"/>
        <v>2</v>
      </c>
      <c r="BO43" s="38">
        <f t="shared" si="4"/>
        <v>1</v>
      </c>
      <c r="BP43" s="38">
        <f t="shared" si="5"/>
        <v>0</v>
      </c>
      <c r="BQ43" s="38">
        <f t="shared" si="6"/>
        <v>0</v>
      </c>
      <c r="BR43" s="38">
        <v>1500</v>
      </c>
      <c r="BS43" s="7">
        <v>60</v>
      </c>
    </row>
    <row r="44" spans="1:71" s="7" customFormat="1" ht="18.75" x14ac:dyDescent="0.3">
      <c r="A44" s="36">
        <f t="shared" si="7"/>
        <v>41</v>
      </c>
      <c r="B44" s="37" t="s">
        <v>45</v>
      </c>
      <c r="C44" s="38"/>
      <c r="D44" s="38"/>
      <c r="E44" s="38" t="s">
        <v>126</v>
      </c>
      <c r="F44" s="38" t="s">
        <v>122</v>
      </c>
      <c r="G44" s="38" t="s">
        <v>122</v>
      </c>
      <c r="H44" s="38" t="s">
        <v>122</v>
      </c>
      <c r="I44" s="38" t="s">
        <v>122</v>
      </c>
      <c r="J44" s="38" t="s">
        <v>122</v>
      </c>
      <c r="K44" s="38" t="s">
        <v>122</v>
      </c>
      <c r="L44" s="38" t="s">
        <v>122</v>
      </c>
      <c r="M44" s="38" t="s">
        <v>122</v>
      </c>
      <c r="N44" s="38" t="s">
        <v>122</v>
      </c>
      <c r="O44" s="38" t="s">
        <v>122</v>
      </c>
      <c r="P44" s="38" t="s">
        <v>122</v>
      </c>
      <c r="Q44" s="38" t="s">
        <v>122</v>
      </c>
      <c r="R44" s="38" t="s">
        <v>122</v>
      </c>
      <c r="S44" s="38" t="s">
        <v>122</v>
      </c>
      <c r="T44" s="38" t="s">
        <v>122</v>
      </c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9"/>
      <c r="AF44" s="40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 t="s">
        <v>126</v>
      </c>
      <c r="AX44" s="38" t="s">
        <v>122</v>
      </c>
      <c r="AY44" s="38" t="s">
        <v>122</v>
      </c>
      <c r="AZ44" s="38" t="s">
        <v>122</v>
      </c>
      <c r="BA44" s="38"/>
      <c r="BB44" s="38" t="s">
        <v>122</v>
      </c>
      <c r="BC44" s="38"/>
      <c r="BD44" s="41" t="s">
        <v>122</v>
      </c>
      <c r="BE44" s="42"/>
      <c r="BF44" s="38" t="s">
        <v>122</v>
      </c>
      <c r="BG44" s="43"/>
      <c r="BH44" s="43"/>
      <c r="BI44" s="38" t="s">
        <v>122</v>
      </c>
      <c r="BJ44" s="38" t="s">
        <v>122</v>
      </c>
      <c r="BK44" s="75">
        <f t="shared" si="0"/>
        <v>25</v>
      </c>
      <c r="BL44" s="38">
        <f t="shared" si="1"/>
        <v>0</v>
      </c>
      <c r="BM44" s="38">
        <f t="shared" si="2"/>
        <v>0</v>
      </c>
      <c r="BN44" s="38">
        <f t="shared" si="3"/>
        <v>2</v>
      </c>
      <c r="BO44" s="38">
        <f t="shared" si="4"/>
        <v>0</v>
      </c>
      <c r="BP44" s="38">
        <f t="shared" si="5"/>
        <v>0</v>
      </c>
      <c r="BQ44" s="38">
        <f t="shared" si="6"/>
        <v>0</v>
      </c>
      <c r="BR44" s="38">
        <v>1300</v>
      </c>
      <c r="BS44" s="7">
        <v>60</v>
      </c>
    </row>
    <row r="45" spans="1:71" s="7" customFormat="1" ht="18.75" x14ac:dyDescent="0.3">
      <c r="A45" s="36">
        <f t="shared" si="7"/>
        <v>42</v>
      </c>
      <c r="B45" s="37" t="s">
        <v>46</v>
      </c>
      <c r="C45" s="38"/>
      <c r="D45" s="38"/>
      <c r="E45" s="38" t="s">
        <v>122</v>
      </c>
      <c r="F45" s="38" t="s">
        <v>122</v>
      </c>
      <c r="G45" s="38" t="s">
        <v>122</v>
      </c>
      <c r="H45" s="38" t="s">
        <v>122</v>
      </c>
      <c r="I45" s="38" t="s">
        <v>122</v>
      </c>
      <c r="J45" s="38" t="s">
        <v>122</v>
      </c>
      <c r="K45" s="38" t="s">
        <v>122</v>
      </c>
      <c r="L45" s="38" t="s">
        <v>122</v>
      </c>
      <c r="M45" s="38" t="s">
        <v>122</v>
      </c>
      <c r="N45" s="38" t="s">
        <v>122</v>
      </c>
      <c r="O45" s="38" t="s">
        <v>122</v>
      </c>
      <c r="P45" s="38" t="s">
        <v>122</v>
      </c>
      <c r="Q45" s="38" t="s">
        <v>122</v>
      </c>
      <c r="R45" s="38" t="s">
        <v>122</v>
      </c>
      <c r="S45" s="38" t="s">
        <v>122</v>
      </c>
      <c r="T45" s="38" t="s">
        <v>122</v>
      </c>
      <c r="U45" s="38" t="s">
        <v>122</v>
      </c>
      <c r="V45" s="38" t="s">
        <v>122</v>
      </c>
      <c r="W45" s="38" t="s">
        <v>122</v>
      </c>
      <c r="X45" s="38" t="s">
        <v>122</v>
      </c>
      <c r="Y45" s="38" t="s">
        <v>122</v>
      </c>
      <c r="Z45" s="38" t="s">
        <v>122</v>
      </c>
      <c r="AA45" s="38" t="s">
        <v>122</v>
      </c>
      <c r="AB45" s="38" t="s">
        <v>124</v>
      </c>
      <c r="AC45" s="38" t="s">
        <v>122</v>
      </c>
      <c r="AD45" s="38" t="s">
        <v>122</v>
      </c>
      <c r="AE45" s="39" t="s">
        <v>122</v>
      </c>
      <c r="AF45" s="40"/>
      <c r="AG45" s="38" t="s">
        <v>122</v>
      </c>
      <c r="AH45" s="38" t="s">
        <v>122</v>
      </c>
      <c r="AI45" s="38" t="s">
        <v>122</v>
      </c>
      <c r="AJ45" s="38" t="s">
        <v>122</v>
      </c>
      <c r="AK45" s="38" t="s">
        <v>122</v>
      </c>
      <c r="AL45" s="38" t="s">
        <v>122</v>
      </c>
      <c r="AM45" s="38" t="s">
        <v>122</v>
      </c>
      <c r="AN45" s="38" t="s">
        <v>122</v>
      </c>
      <c r="AO45" s="38" t="s">
        <v>122</v>
      </c>
      <c r="AP45" s="38" t="s">
        <v>122</v>
      </c>
      <c r="AQ45" s="38"/>
      <c r="AR45" s="38"/>
      <c r="AS45" s="38" t="s">
        <v>123</v>
      </c>
      <c r="AT45" s="38" t="s">
        <v>122</v>
      </c>
      <c r="AU45" s="38" t="s">
        <v>122</v>
      </c>
      <c r="AV45" s="38" t="s">
        <v>122</v>
      </c>
      <c r="AW45" s="38" t="s">
        <v>122</v>
      </c>
      <c r="AX45" s="38" t="s">
        <v>122</v>
      </c>
      <c r="AY45" s="38" t="s">
        <v>122</v>
      </c>
      <c r="AZ45" s="38" t="s">
        <v>122</v>
      </c>
      <c r="BA45" s="38" t="s">
        <v>122</v>
      </c>
      <c r="BB45" s="38"/>
      <c r="BC45" s="38" t="s">
        <v>124</v>
      </c>
      <c r="BD45" s="41" t="s">
        <v>122</v>
      </c>
      <c r="BE45" s="42"/>
      <c r="BF45" s="38" t="s">
        <v>122</v>
      </c>
      <c r="BG45" s="43"/>
      <c r="BH45" s="43"/>
      <c r="BI45" s="38" t="s">
        <v>122</v>
      </c>
      <c r="BJ45" s="38" t="s">
        <v>122</v>
      </c>
      <c r="BK45" s="75">
        <f t="shared" si="0"/>
        <v>50</v>
      </c>
      <c r="BL45" s="38">
        <f t="shared" si="1"/>
        <v>1</v>
      </c>
      <c r="BM45" s="38">
        <f t="shared" si="2"/>
        <v>2</v>
      </c>
      <c r="BN45" s="38">
        <f t="shared" si="3"/>
        <v>0</v>
      </c>
      <c r="BO45" s="38">
        <f t="shared" si="4"/>
        <v>0</v>
      </c>
      <c r="BP45" s="38">
        <f t="shared" si="5"/>
        <v>0</v>
      </c>
      <c r="BQ45" s="38">
        <f t="shared" si="6"/>
        <v>0</v>
      </c>
      <c r="BR45" s="38">
        <v>1500</v>
      </c>
      <c r="BS45" s="7">
        <v>60</v>
      </c>
    </row>
    <row r="46" spans="1:71" s="7" customFormat="1" ht="18.75" x14ac:dyDescent="0.3">
      <c r="A46" s="36">
        <f t="shared" si="7"/>
        <v>43</v>
      </c>
      <c r="B46" s="37" t="s">
        <v>47</v>
      </c>
      <c r="C46" s="38"/>
      <c r="D46" s="38"/>
      <c r="E46" s="38" t="s">
        <v>153</v>
      </c>
      <c r="F46" s="38" t="s">
        <v>122</v>
      </c>
      <c r="G46" s="38" t="s">
        <v>122</v>
      </c>
      <c r="H46" s="38" t="s">
        <v>122</v>
      </c>
      <c r="I46" s="38" t="s">
        <v>122</v>
      </c>
      <c r="J46" s="38" t="s">
        <v>122</v>
      </c>
      <c r="K46" s="38" t="s">
        <v>122</v>
      </c>
      <c r="L46" s="38" t="s">
        <v>122</v>
      </c>
      <c r="M46" s="38" t="s">
        <v>153</v>
      </c>
      <c r="N46" s="38" t="s">
        <v>122</v>
      </c>
      <c r="O46" s="38" t="s">
        <v>122</v>
      </c>
      <c r="P46" s="38" t="s">
        <v>122</v>
      </c>
      <c r="Q46" s="38" t="s">
        <v>122</v>
      </c>
      <c r="R46" s="38" t="s">
        <v>122</v>
      </c>
      <c r="S46" s="38" t="s">
        <v>122</v>
      </c>
      <c r="T46" s="38" t="s">
        <v>122</v>
      </c>
      <c r="U46" s="38" t="s">
        <v>122</v>
      </c>
      <c r="V46" s="38" t="s">
        <v>122</v>
      </c>
      <c r="W46" s="38" t="s">
        <v>122</v>
      </c>
      <c r="X46" s="38" t="s">
        <v>122</v>
      </c>
      <c r="Y46" s="38" t="s">
        <v>122</v>
      </c>
      <c r="Z46" s="38" t="s">
        <v>122</v>
      </c>
      <c r="AA46" s="38" t="s">
        <v>153</v>
      </c>
      <c r="AB46" s="38" t="s">
        <v>124</v>
      </c>
      <c r="AC46" s="38" t="s">
        <v>122</v>
      </c>
      <c r="AD46" s="38" t="s">
        <v>122</v>
      </c>
      <c r="AE46" s="39" t="s">
        <v>138</v>
      </c>
      <c r="AF46" s="40"/>
      <c r="AG46" s="38" t="s">
        <v>122</v>
      </c>
      <c r="AH46" s="38" t="s">
        <v>122</v>
      </c>
      <c r="AI46" s="38" t="s">
        <v>122</v>
      </c>
      <c r="AJ46" s="38" t="s">
        <v>122</v>
      </c>
      <c r="AK46" s="38" t="s">
        <v>122</v>
      </c>
      <c r="AL46" s="38" t="s">
        <v>122</v>
      </c>
      <c r="AM46" s="38" t="s">
        <v>122</v>
      </c>
      <c r="AN46" s="38" t="s">
        <v>122</v>
      </c>
      <c r="AO46" s="38" t="s">
        <v>122</v>
      </c>
      <c r="AP46" s="38" t="s">
        <v>122</v>
      </c>
      <c r="AQ46" s="38" t="s">
        <v>122</v>
      </c>
      <c r="AR46" s="38" t="s">
        <v>122</v>
      </c>
      <c r="AS46" s="38" t="s">
        <v>122</v>
      </c>
      <c r="AT46" s="38" t="s">
        <v>122</v>
      </c>
      <c r="AU46" s="38" t="s">
        <v>122</v>
      </c>
      <c r="AV46" s="38" t="s">
        <v>122</v>
      </c>
      <c r="AW46" s="38" t="s">
        <v>122</v>
      </c>
      <c r="AX46" s="38" t="s">
        <v>122</v>
      </c>
      <c r="AY46" s="38" t="s">
        <v>122</v>
      </c>
      <c r="AZ46" s="38" t="s">
        <v>122</v>
      </c>
      <c r="BA46" s="38" t="s">
        <v>122</v>
      </c>
      <c r="BB46" s="38"/>
      <c r="BC46" s="38"/>
      <c r="BD46" s="41"/>
      <c r="BE46" s="42"/>
      <c r="BF46" s="38"/>
      <c r="BG46" s="43"/>
      <c r="BH46" s="43"/>
      <c r="BI46" s="38" t="s">
        <v>122</v>
      </c>
      <c r="BJ46" s="38" t="s">
        <v>122</v>
      </c>
      <c r="BK46" s="75">
        <f t="shared" si="0"/>
        <v>50</v>
      </c>
      <c r="BL46" s="38">
        <f t="shared" si="1"/>
        <v>0</v>
      </c>
      <c r="BM46" s="38">
        <f t="shared" si="2"/>
        <v>1</v>
      </c>
      <c r="BN46" s="38">
        <f t="shared" si="3"/>
        <v>0</v>
      </c>
      <c r="BO46" s="38">
        <f t="shared" si="4"/>
        <v>1</v>
      </c>
      <c r="BP46" s="38">
        <f t="shared" si="5"/>
        <v>3</v>
      </c>
      <c r="BQ46" s="38">
        <f t="shared" si="6"/>
        <v>0</v>
      </c>
      <c r="BR46" s="38">
        <v>1500</v>
      </c>
      <c r="BS46" s="7">
        <v>60</v>
      </c>
    </row>
    <row r="47" spans="1:71" s="7" customFormat="1" ht="18.75" x14ac:dyDescent="0.3">
      <c r="A47" s="36">
        <f t="shared" si="7"/>
        <v>44</v>
      </c>
      <c r="B47" s="37" t="s">
        <v>48</v>
      </c>
      <c r="C47" s="38"/>
      <c r="D47" s="38"/>
      <c r="E47" s="38" t="s">
        <v>122</v>
      </c>
      <c r="F47" s="38" t="s">
        <v>122</v>
      </c>
      <c r="G47" s="38"/>
      <c r="H47" s="38"/>
      <c r="I47" s="38"/>
      <c r="J47" s="38"/>
      <c r="K47" s="38" t="s">
        <v>122</v>
      </c>
      <c r="L47" s="38" t="s">
        <v>122</v>
      </c>
      <c r="M47" s="38" t="s">
        <v>122</v>
      </c>
      <c r="N47" s="38" t="s">
        <v>122</v>
      </c>
      <c r="O47" s="38" t="s">
        <v>122</v>
      </c>
      <c r="P47" s="38" t="s">
        <v>122</v>
      </c>
      <c r="Q47" s="38" t="s">
        <v>122</v>
      </c>
      <c r="R47" s="38" t="s">
        <v>122</v>
      </c>
      <c r="S47" s="38" t="s">
        <v>122</v>
      </c>
      <c r="T47" s="38" t="s">
        <v>122</v>
      </c>
      <c r="U47" s="38" t="s">
        <v>122</v>
      </c>
      <c r="V47" s="38" t="s">
        <v>122</v>
      </c>
      <c r="W47" s="38" t="s">
        <v>122</v>
      </c>
      <c r="X47" s="38" t="s">
        <v>122</v>
      </c>
      <c r="Y47" s="38" t="s">
        <v>122</v>
      </c>
      <c r="Z47" s="38" t="s">
        <v>122</v>
      </c>
      <c r="AA47" s="38" t="s">
        <v>122</v>
      </c>
      <c r="AB47" s="38" t="s">
        <v>124</v>
      </c>
      <c r="AC47" s="38" t="s">
        <v>122</v>
      </c>
      <c r="AD47" s="38" t="s">
        <v>122</v>
      </c>
      <c r="AE47" s="39" t="s">
        <v>122</v>
      </c>
      <c r="AF47" s="40"/>
      <c r="AG47" s="38" t="s">
        <v>122</v>
      </c>
      <c r="AH47" s="38" t="s">
        <v>122</v>
      </c>
      <c r="AI47" s="38" t="s">
        <v>122</v>
      </c>
      <c r="AJ47" s="38" t="s">
        <v>122</v>
      </c>
      <c r="AK47" s="38" t="s">
        <v>122</v>
      </c>
      <c r="AL47" s="38" t="s">
        <v>122</v>
      </c>
      <c r="AM47" s="38" t="s">
        <v>122</v>
      </c>
      <c r="AN47" s="38" t="s">
        <v>122</v>
      </c>
      <c r="AO47" s="38" t="s">
        <v>122</v>
      </c>
      <c r="AP47" s="38" t="s">
        <v>122</v>
      </c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41" t="s">
        <v>122</v>
      </c>
      <c r="BE47" s="42"/>
      <c r="BF47" s="38" t="s">
        <v>122</v>
      </c>
      <c r="BG47" s="43"/>
      <c r="BH47" s="43"/>
      <c r="BI47" s="38"/>
      <c r="BJ47" s="38"/>
      <c r="BK47" s="75">
        <f t="shared" si="0"/>
        <v>35</v>
      </c>
      <c r="BL47" s="38">
        <f t="shared" si="1"/>
        <v>0</v>
      </c>
      <c r="BM47" s="38">
        <f t="shared" si="2"/>
        <v>1</v>
      </c>
      <c r="BN47" s="38">
        <f t="shared" si="3"/>
        <v>0</v>
      </c>
      <c r="BO47" s="38">
        <f t="shared" si="4"/>
        <v>0</v>
      </c>
      <c r="BP47" s="38">
        <f t="shared" si="5"/>
        <v>0</v>
      </c>
      <c r="BQ47" s="38">
        <f t="shared" si="6"/>
        <v>0</v>
      </c>
      <c r="BR47" s="38">
        <v>1000</v>
      </c>
      <c r="BS47" s="7">
        <v>60</v>
      </c>
    </row>
    <row r="48" spans="1:71" s="7" customFormat="1" ht="18.75" x14ac:dyDescent="0.3">
      <c r="A48" s="36">
        <f t="shared" si="7"/>
        <v>45</v>
      </c>
      <c r="B48" s="37" t="s">
        <v>49</v>
      </c>
      <c r="C48" s="38"/>
      <c r="D48" s="38"/>
      <c r="E48" s="38" t="s">
        <v>126</v>
      </c>
      <c r="F48" s="38" t="s">
        <v>122</v>
      </c>
      <c r="G48" s="38" t="s">
        <v>122</v>
      </c>
      <c r="H48" s="38" t="s">
        <v>122</v>
      </c>
      <c r="I48" s="38" t="s">
        <v>122</v>
      </c>
      <c r="J48" s="38" t="s">
        <v>122</v>
      </c>
      <c r="K48" s="38" t="s">
        <v>122</v>
      </c>
      <c r="L48" s="38" t="s">
        <v>122</v>
      </c>
      <c r="M48" s="38" t="s">
        <v>122</v>
      </c>
      <c r="N48" s="38" t="s">
        <v>122</v>
      </c>
      <c r="O48" s="38"/>
      <c r="P48" s="38"/>
      <c r="Q48" s="38"/>
      <c r="R48" s="38" t="s">
        <v>122</v>
      </c>
      <c r="S48" s="38"/>
      <c r="T48" s="38"/>
      <c r="U48" s="38"/>
      <c r="V48" s="38"/>
      <c r="W48" s="38"/>
      <c r="X48" s="38"/>
      <c r="Y48" s="38"/>
      <c r="Z48" s="38" t="s">
        <v>122</v>
      </c>
      <c r="AA48" s="38" t="s">
        <v>126</v>
      </c>
      <c r="AB48" s="38" t="s">
        <v>124</v>
      </c>
      <c r="AC48" s="38" t="s">
        <v>122</v>
      </c>
      <c r="AD48" s="38" t="s">
        <v>122</v>
      </c>
      <c r="AE48" s="39" t="s">
        <v>122</v>
      </c>
      <c r="AF48" s="40"/>
      <c r="AG48" s="38" t="s">
        <v>126</v>
      </c>
      <c r="AH48" s="38" t="s">
        <v>122</v>
      </c>
      <c r="AI48" s="38" t="s">
        <v>131</v>
      </c>
      <c r="AJ48" s="38" t="s">
        <v>122</v>
      </c>
      <c r="AK48" s="38" t="s">
        <v>131</v>
      </c>
      <c r="AL48" s="38" t="s">
        <v>122</v>
      </c>
      <c r="AM48" s="38" t="s">
        <v>131</v>
      </c>
      <c r="AN48" s="38" t="s">
        <v>122</v>
      </c>
      <c r="AO48" s="38" t="s">
        <v>124</v>
      </c>
      <c r="AP48" s="38" t="s">
        <v>122</v>
      </c>
      <c r="AQ48" s="38" t="s">
        <v>124</v>
      </c>
      <c r="AR48" s="38" t="s">
        <v>122</v>
      </c>
      <c r="AS48" s="38" t="s">
        <v>148</v>
      </c>
      <c r="AT48" s="38" t="s">
        <v>122</v>
      </c>
      <c r="AU48" s="38" t="s">
        <v>131</v>
      </c>
      <c r="AV48" s="38" t="s">
        <v>122</v>
      </c>
      <c r="AW48" s="38" t="s">
        <v>131</v>
      </c>
      <c r="AX48" s="38" t="s">
        <v>122</v>
      </c>
      <c r="AY48" s="38" t="s">
        <v>131</v>
      </c>
      <c r="AZ48" s="38" t="s">
        <v>122</v>
      </c>
      <c r="BA48" s="38" t="s">
        <v>131</v>
      </c>
      <c r="BB48" s="38" t="s">
        <v>122</v>
      </c>
      <c r="BC48" s="38" t="s">
        <v>131</v>
      </c>
      <c r="BD48" s="41" t="s">
        <v>122</v>
      </c>
      <c r="BE48" s="42"/>
      <c r="BF48" s="38" t="s">
        <v>122</v>
      </c>
      <c r="BG48" s="43"/>
      <c r="BH48" s="43"/>
      <c r="BI48" s="38" t="s">
        <v>131</v>
      </c>
      <c r="BJ48" s="38" t="s">
        <v>126</v>
      </c>
      <c r="BK48" s="75">
        <f t="shared" si="0"/>
        <v>44</v>
      </c>
      <c r="BL48" s="38">
        <f t="shared" si="1"/>
        <v>0</v>
      </c>
      <c r="BM48" s="38">
        <f t="shared" si="2"/>
        <v>23</v>
      </c>
      <c r="BN48" s="38">
        <f t="shared" si="3"/>
        <v>5</v>
      </c>
      <c r="BO48" s="38">
        <f t="shared" si="4"/>
        <v>0</v>
      </c>
      <c r="BP48" s="38">
        <f t="shared" si="5"/>
        <v>0</v>
      </c>
      <c r="BQ48" s="38">
        <f t="shared" si="6"/>
        <v>0</v>
      </c>
      <c r="BR48" s="38">
        <v>1500</v>
      </c>
      <c r="BS48" s="7">
        <v>60</v>
      </c>
    </row>
    <row r="49" spans="1:305" s="7" customFormat="1" ht="18.75" x14ac:dyDescent="0.3">
      <c r="A49" s="36">
        <f t="shared" si="7"/>
        <v>46</v>
      </c>
      <c r="B49" s="37" t="s">
        <v>50</v>
      </c>
      <c r="C49" s="38"/>
      <c r="D49" s="38"/>
      <c r="E49" s="38"/>
      <c r="F49" s="38"/>
      <c r="G49" s="38"/>
      <c r="H49" s="38" t="s">
        <v>122</v>
      </c>
      <c r="I49" s="38"/>
      <c r="J49" s="38" t="s">
        <v>122</v>
      </c>
      <c r="K49" s="38"/>
      <c r="L49" s="38"/>
      <c r="M49" s="38"/>
      <c r="N49" s="38"/>
      <c r="O49" s="38" t="s">
        <v>122</v>
      </c>
      <c r="P49" s="38" t="s">
        <v>122</v>
      </c>
      <c r="Q49" s="38"/>
      <c r="R49" s="38" t="s">
        <v>122</v>
      </c>
      <c r="S49" s="38"/>
      <c r="T49" s="38" t="s">
        <v>122</v>
      </c>
      <c r="U49" s="38"/>
      <c r="V49" s="38" t="s">
        <v>122</v>
      </c>
      <c r="W49" s="38"/>
      <c r="X49" s="38"/>
      <c r="Y49" s="38"/>
      <c r="Z49" s="38" t="s">
        <v>123</v>
      </c>
      <c r="AA49" s="38"/>
      <c r="AB49" s="38"/>
      <c r="AC49" s="38"/>
      <c r="AD49" s="38" t="s">
        <v>123</v>
      </c>
      <c r="AE49" s="39" t="s">
        <v>123</v>
      </c>
      <c r="AF49" s="40"/>
      <c r="AG49" s="38"/>
      <c r="AH49" s="38" t="s">
        <v>123</v>
      </c>
      <c r="AI49" s="38"/>
      <c r="AJ49" s="38" t="s">
        <v>122</v>
      </c>
      <c r="AK49" s="38"/>
      <c r="AL49" s="38" t="s">
        <v>122</v>
      </c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 t="s">
        <v>123</v>
      </c>
      <c r="AY49" s="38"/>
      <c r="AZ49" s="38" t="s">
        <v>122</v>
      </c>
      <c r="BA49" s="38"/>
      <c r="BB49" s="38" t="s">
        <v>122</v>
      </c>
      <c r="BC49" s="38"/>
      <c r="BD49" s="41" t="s">
        <v>122</v>
      </c>
      <c r="BE49" s="42"/>
      <c r="BF49" s="38" t="s">
        <v>122</v>
      </c>
      <c r="BG49" s="43"/>
      <c r="BH49" s="43"/>
      <c r="BI49" s="38"/>
      <c r="BJ49" s="38" t="s">
        <v>122</v>
      </c>
      <c r="BK49" s="75">
        <f t="shared" si="0"/>
        <v>14</v>
      </c>
      <c r="BL49" s="38">
        <f t="shared" si="1"/>
        <v>5</v>
      </c>
      <c r="BM49" s="38">
        <f t="shared" si="2"/>
        <v>0</v>
      </c>
      <c r="BN49" s="38">
        <f t="shared" si="3"/>
        <v>0</v>
      </c>
      <c r="BO49" s="38">
        <f t="shared" si="4"/>
        <v>0</v>
      </c>
      <c r="BP49" s="38">
        <f t="shared" si="5"/>
        <v>0</v>
      </c>
      <c r="BQ49" s="38">
        <f t="shared" si="6"/>
        <v>0</v>
      </c>
      <c r="BR49" s="38">
        <v>1000</v>
      </c>
      <c r="BS49" s="7">
        <v>60</v>
      </c>
    </row>
    <row r="50" spans="1:305" s="7" customFormat="1" ht="18.75" x14ac:dyDescent="0.3">
      <c r="A50" s="36">
        <f t="shared" si="7"/>
        <v>47</v>
      </c>
      <c r="B50" s="47" t="s">
        <v>51</v>
      </c>
      <c r="C50" s="38"/>
      <c r="D50" s="38"/>
      <c r="E50" s="38" t="s">
        <v>122</v>
      </c>
      <c r="F50" s="38" t="s">
        <v>122</v>
      </c>
      <c r="G50" s="38" t="s">
        <v>122</v>
      </c>
      <c r="H50" s="38" t="s">
        <v>122</v>
      </c>
      <c r="I50" s="38" t="s">
        <v>122</v>
      </c>
      <c r="J50" s="38" t="s">
        <v>122</v>
      </c>
      <c r="K50" s="38" t="s">
        <v>122</v>
      </c>
      <c r="L50" s="38" t="s">
        <v>122</v>
      </c>
      <c r="M50" s="38" t="s">
        <v>122</v>
      </c>
      <c r="N50" s="38" t="s">
        <v>122</v>
      </c>
      <c r="O50" s="38" t="s">
        <v>122</v>
      </c>
      <c r="P50" s="38" t="s">
        <v>122</v>
      </c>
      <c r="Q50" s="38" t="s">
        <v>122</v>
      </c>
      <c r="R50" s="38" t="s">
        <v>122</v>
      </c>
      <c r="S50" s="38" t="s">
        <v>122</v>
      </c>
      <c r="T50" s="38" t="s">
        <v>122</v>
      </c>
      <c r="U50" s="38" t="s">
        <v>122</v>
      </c>
      <c r="V50" s="38" t="s">
        <v>122</v>
      </c>
      <c r="W50" s="38" t="s">
        <v>122</v>
      </c>
      <c r="X50" s="38" t="s">
        <v>122</v>
      </c>
      <c r="Y50" s="38" t="s">
        <v>122</v>
      </c>
      <c r="Z50" s="38" t="s">
        <v>122</v>
      </c>
      <c r="AA50" s="38" t="s">
        <v>122</v>
      </c>
      <c r="AB50" s="38" t="s">
        <v>124</v>
      </c>
      <c r="AC50" s="38" t="s">
        <v>122</v>
      </c>
      <c r="AD50" s="38" t="s">
        <v>122</v>
      </c>
      <c r="AE50" s="39" t="s">
        <v>122</v>
      </c>
      <c r="AF50" s="40"/>
      <c r="AG50" s="38" t="s">
        <v>122</v>
      </c>
      <c r="AH50" s="38" t="s">
        <v>122</v>
      </c>
      <c r="AI50" s="38" t="s">
        <v>122</v>
      </c>
      <c r="AJ50" s="38" t="s">
        <v>122</v>
      </c>
      <c r="AK50" s="38" t="s">
        <v>122</v>
      </c>
      <c r="AL50" s="38" t="s">
        <v>122</v>
      </c>
      <c r="AM50" s="38" t="s">
        <v>122</v>
      </c>
      <c r="AN50" s="38" t="s">
        <v>122</v>
      </c>
      <c r="AO50" s="38" t="s">
        <v>122</v>
      </c>
      <c r="AP50" s="38" t="s">
        <v>122</v>
      </c>
      <c r="AQ50" s="38" t="s">
        <v>122</v>
      </c>
      <c r="AR50" s="38" t="s">
        <v>122</v>
      </c>
      <c r="AS50" s="38" t="s">
        <v>122</v>
      </c>
      <c r="AT50" s="38" t="s">
        <v>122</v>
      </c>
      <c r="AU50" s="38" t="s">
        <v>122</v>
      </c>
      <c r="AV50" s="38" t="s">
        <v>122</v>
      </c>
      <c r="AW50" s="38" t="s">
        <v>122</v>
      </c>
      <c r="AX50" s="38" t="s">
        <v>122</v>
      </c>
      <c r="AY50" s="38" t="s">
        <v>122</v>
      </c>
      <c r="AZ50" s="38" t="s">
        <v>122</v>
      </c>
      <c r="BA50" s="38" t="s">
        <v>122</v>
      </c>
      <c r="BB50" s="38" t="s">
        <v>122</v>
      </c>
      <c r="BC50" s="38" t="s">
        <v>122</v>
      </c>
      <c r="BD50" s="41" t="s">
        <v>122</v>
      </c>
      <c r="BE50" s="42"/>
      <c r="BF50" s="38" t="s">
        <v>122</v>
      </c>
      <c r="BG50" s="43"/>
      <c r="BH50" s="43"/>
      <c r="BI50" s="38" t="s">
        <v>122</v>
      </c>
      <c r="BJ50" s="38" t="s">
        <v>126</v>
      </c>
      <c r="BK50" s="75">
        <f t="shared" si="0"/>
        <v>54</v>
      </c>
      <c r="BL50" s="38">
        <f t="shared" si="1"/>
        <v>0</v>
      </c>
      <c r="BM50" s="38">
        <f t="shared" si="2"/>
        <v>1</v>
      </c>
      <c r="BN50" s="38">
        <f t="shared" si="3"/>
        <v>1</v>
      </c>
      <c r="BO50" s="38">
        <f t="shared" si="4"/>
        <v>0</v>
      </c>
      <c r="BP50" s="38">
        <f t="shared" si="5"/>
        <v>0</v>
      </c>
      <c r="BQ50" s="38">
        <f t="shared" si="6"/>
        <v>0</v>
      </c>
      <c r="BR50" s="38">
        <v>1500</v>
      </c>
      <c r="BS50" s="7">
        <v>60</v>
      </c>
    </row>
    <row r="51" spans="1:305" s="7" customFormat="1" ht="18.75" x14ac:dyDescent="0.3">
      <c r="A51" s="36">
        <f t="shared" si="7"/>
        <v>48</v>
      </c>
      <c r="B51" s="47" t="s">
        <v>52</v>
      </c>
      <c r="C51" s="38"/>
      <c r="D51" s="38"/>
      <c r="E51" s="38"/>
      <c r="F51" s="38"/>
      <c r="G51" s="38"/>
      <c r="H51" s="38"/>
      <c r="I51" s="38"/>
      <c r="J51" s="38"/>
      <c r="K51" s="38"/>
      <c r="L51" s="38" t="s">
        <v>136</v>
      </c>
      <c r="M51" s="38"/>
      <c r="N51" s="38" t="s">
        <v>122</v>
      </c>
      <c r="O51" s="38"/>
      <c r="P51" s="38" t="s">
        <v>122</v>
      </c>
      <c r="Q51" s="38"/>
      <c r="R51" s="38" t="s">
        <v>122</v>
      </c>
      <c r="S51" s="38"/>
      <c r="T51" s="38" t="s">
        <v>126</v>
      </c>
      <c r="U51" s="38"/>
      <c r="V51" s="38" t="s">
        <v>122</v>
      </c>
      <c r="W51" s="38" t="s">
        <v>123</v>
      </c>
      <c r="X51" s="38" t="s">
        <v>122</v>
      </c>
      <c r="Y51" s="38"/>
      <c r="Z51" s="38" t="s">
        <v>122</v>
      </c>
      <c r="AA51" s="38" t="s">
        <v>122</v>
      </c>
      <c r="AB51" s="38" t="s">
        <v>124</v>
      </c>
      <c r="AC51" s="38" t="s">
        <v>147</v>
      </c>
      <c r="AD51" s="38" t="s">
        <v>122</v>
      </c>
      <c r="AE51" s="39" t="s">
        <v>122</v>
      </c>
      <c r="AF51" s="40"/>
      <c r="AG51" s="38" t="s">
        <v>124</v>
      </c>
      <c r="AH51" s="38" t="s">
        <v>124</v>
      </c>
      <c r="AI51" s="38" t="s">
        <v>124</v>
      </c>
      <c r="AJ51" s="38" t="s">
        <v>122</v>
      </c>
      <c r="AK51" s="38" t="s">
        <v>124</v>
      </c>
      <c r="AL51" s="38" t="s">
        <v>122</v>
      </c>
      <c r="AM51" s="38" t="s">
        <v>124</v>
      </c>
      <c r="AN51" s="38" t="s">
        <v>124</v>
      </c>
      <c r="AO51" s="38"/>
      <c r="AP51" s="38" t="s">
        <v>124</v>
      </c>
      <c r="AQ51" s="38" t="s">
        <v>122</v>
      </c>
      <c r="AR51" s="38" t="s">
        <v>122</v>
      </c>
      <c r="AS51" s="38" t="s">
        <v>122</v>
      </c>
      <c r="AT51" s="38" t="s">
        <v>122</v>
      </c>
      <c r="AU51" s="38" t="s">
        <v>143</v>
      </c>
      <c r="AV51" s="38" t="s">
        <v>122</v>
      </c>
      <c r="AW51" s="38" t="s">
        <v>126</v>
      </c>
      <c r="AX51" s="38" t="s">
        <v>122</v>
      </c>
      <c r="AY51" s="38" t="s">
        <v>122</v>
      </c>
      <c r="AZ51" s="38" t="s">
        <v>122</v>
      </c>
      <c r="BA51" s="38" t="s">
        <v>122</v>
      </c>
      <c r="BB51" s="38" t="s">
        <v>122</v>
      </c>
      <c r="BC51" s="38" t="s">
        <v>122</v>
      </c>
      <c r="BD51" s="41" t="s">
        <v>122</v>
      </c>
      <c r="BE51" s="42"/>
      <c r="BF51" s="38" t="s">
        <v>122</v>
      </c>
      <c r="BG51" s="43"/>
      <c r="BH51" s="43"/>
      <c r="BI51" s="38" t="s">
        <v>122</v>
      </c>
      <c r="BJ51" s="38" t="s">
        <v>126</v>
      </c>
      <c r="BK51" s="75">
        <f t="shared" si="0"/>
        <v>37</v>
      </c>
      <c r="BL51" s="38">
        <f t="shared" si="1"/>
        <v>2</v>
      </c>
      <c r="BM51" s="38">
        <f t="shared" si="2"/>
        <v>10</v>
      </c>
      <c r="BN51" s="38">
        <f t="shared" si="3"/>
        <v>5</v>
      </c>
      <c r="BO51" s="38">
        <f t="shared" si="4"/>
        <v>0</v>
      </c>
      <c r="BP51" s="38">
        <f t="shared" si="5"/>
        <v>0</v>
      </c>
      <c r="BQ51" s="38">
        <f t="shared" si="6"/>
        <v>0</v>
      </c>
      <c r="BR51" s="38">
        <v>1000</v>
      </c>
      <c r="BS51" s="7">
        <v>60</v>
      </c>
    </row>
    <row r="52" spans="1:305" s="14" customFormat="1" ht="18.75" x14ac:dyDescent="0.3">
      <c r="A52" s="44">
        <f t="shared" si="7"/>
        <v>49</v>
      </c>
      <c r="B52" s="48" t="s">
        <v>53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76">
        <f t="shared" si="0"/>
        <v>0</v>
      </c>
      <c r="BL52" s="46">
        <f t="shared" si="1"/>
        <v>0</v>
      </c>
      <c r="BM52" s="46">
        <f t="shared" si="2"/>
        <v>0</v>
      </c>
      <c r="BN52" s="46">
        <f t="shared" si="3"/>
        <v>0</v>
      </c>
      <c r="BO52" s="46">
        <f t="shared" si="4"/>
        <v>0</v>
      </c>
      <c r="BP52" s="46">
        <f t="shared" si="5"/>
        <v>0</v>
      </c>
      <c r="BQ52" s="38">
        <f t="shared" si="6"/>
        <v>0</v>
      </c>
      <c r="BR52" s="46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</row>
    <row r="53" spans="1:305" s="7" customFormat="1" ht="18.75" x14ac:dyDescent="0.3">
      <c r="A53" s="36">
        <f t="shared" si="7"/>
        <v>50</v>
      </c>
      <c r="B53" s="47" t="s">
        <v>54</v>
      </c>
      <c r="C53" s="38"/>
      <c r="D53" s="38"/>
      <c r="E53" s="38" t="s">
        <v>126</v>
      </c>
      <c r="F53" s="38"/>
      <c r="G53" s="38" t="s">
        <v>122</v>
      </c>
      <c r="H53" s="38" t="s">
        <v>122</v>
      </c>
      <c r="I53" s="38" t="s">
        <v>122</v>
      </c>
      <c r="J53" s="38" t="s">
        <v>122</v>
      </c>
      <c r="K53" s="38" t="s">
        <v>122</v>
      </c>
      <c r="L53" s="38" t="s">
        <v>122</v>
      </c>
      <c r="M53" s="38" t="s">
        <v>122</v>
      </c>
      <c r="N53" s="38" t="s">
        <v>122</v>
      </c>
      <c r="O53" s="38" t="s">
        <v>122</v>
      </c>
      <c r="P53" s="38" t="s">
        <v>122</v>
      </c>
      <c r="Q53" s="38" t="s">
        <v>122</v>
      </c>
      <c r="R53" s="38" t="s">
        <v>122</v>
      </c>
      <c r="S53" s="38" t="s">
        <v>122</v>
      </c>
      <c r="T53" s="38" t="s">
        <v>122</v>
      </c>
      <c r="U53" s="38" t="s">
        <v>122</v>
      </c>
      <c r="V53" s="38" t="s">
        <v>122</v>
      </c>
      <c r="W53" s="38" t="s">
        <v>122</v>
      </c>
      <c r="X53" s="38" t="s">
        <v>122</v>
      </c>
      <c r="Y53" s="38" t="s">
        <v>122</v>
      </c>
      <c r="Z53" s="38" t="s">
        <v>122</v>
      </c>
      <c r="AA53" s="38" t="s">
        <v>122</v>
      </c>
      <c r="AB53" s="38" t="s">
        <v>122</v>
      </c>
      <c r="AC53" s="38" t="s">
        <v>126</v>
      </c>
      <c r="AD53" s="38" t="s">
        <v>122</v>
      </c>
      <c r="AE53" s="39" t="s">
        <v>122</v>
      </c>
      <c r="AF53" s="40"/>
      <c r="AG53" s="38" t="s">
        <v>126</v>
      </c>
      <c r="AH53" s="38" t="s">
        <v>122</v>
      </c>
      <c r="AI53" s="38" t="s">
        <v>122</v>
      </c>
      <c r="AJ53" s="38" t="s">
        <v>123</v>
      </c>
      <c r="AK53" s="38" t="s">
        <v>122</v>
      </c>
      <c r="AL53" s="38" t="s">
        <v>122</v>
      </c>
      <c r="AM53" s="38" t="s">
        <v>122</v>
      </c>
      <c r="AN53" s="38" t="s">
        <v>122</v>
      </c>
      <c r="AO53" s="38" t="s">
        <v>122</v>
      </c>
      <c r="AP53" s="38" t="s">
        <v>124</v>
      </c>
      <c r="AQ53" s="38" t="s">
        <v>122</v>
      </c>
      <c r="AR53" s="38" t="s">
        <v>122</v>
      </c>
      <c r="AS53" s="38" t="s">
        <v>126</v>
      </c>
      <c r="AT53" s="38" t="s">
        <v>122</v>
      </c>
      <c r="AU53" s="38" t="s">
        <v>122</v>
      </c>
      <c r="AV53" s="38" t="s">
        <v>122</v>
      </c>
      <c r="AW53" s="38" t="s">
        <v>126</v>
      </c>
      <c r="AX53" s="38" t="s">
        <v>122</v>
      </c>
      <c r="AY53" s="38" t="s">
        <v>122</v>
      </c>
      <c r="AZ53" s="38" t="s">
        <v>122</v>
      </c>
      <c r="BA53" s="38" t="s">
        <v>122</v>
      </c>
      <c r="BB53" s="38" t="s">
        <v>122</v>
      </c>
      <c r="BC53" s="38" t="s">
        <v>122</v>
      </c>
      <c r="BD53" s="41" t="s">
        <v>124</v>
      </c>
      <c r="BE53" s="42"/>
      <c r="BF53" s="38" t="s">
        <v>126</v>
      </c>
      <c r="BG53" s="43"/>
      <c r="BH53" s="43"/>
      <c r="BI53" s="38" t="s">
        <v>122</v>
      </c>
      <c r="BJ53" s="38" t="s">
        <v>126</v>
      </c>
      <c r="BK53" s="75">
        <f t="shared" si="0"/>
        <v>52</v>
      </c>
      <c r="BL53" s="38">
        <f t="shared" si="1"/>
        <v>1</v>
      </c>
      <c r="BM53" s="38">
        <f t="shared" si="2"/>
        <v>2</v>
      </c>
      <c r="BN53" s="38">
        <f t="shared" si="3"/>
        <v>7</v>
      </c>
      <c r="BO53" s="38">
        <f t="shared" si="4"/>
        <v>0</v>
      </c>
      <c r="BP53" s="38">
        <f t="shared" si="5"/>
        <v>0</v>
      </c>
      <c r="BQ53" s="38">
        <f t="shared" si="6"/>
        <v>0</v>
      </c>
      <c r="BR53" s="38">
        <v>1500</v>
      </c>
      <c r="BS53" s="7">
        <v>60</v>
      </c>
    </row>
    <row r="54" spans="1:305" s="7" customFormat="1" ht="18.75" x14ac:dyDescent="0.3">
      <c r="A54" s="36">
        <f t="shared" si="7"/>
        <v>51</v>
      </c>
      <c r="B54" s="47" t="s">
        <v>55</v>
      </c>
      <c r="C54" s="38"/>
      <c r="D54" s="38"/>
      <c r="E54" s="38"/>
      <c r="F54" s="38"/>
      <c r="G54" s="38"/>
      <c r="H54" s="38"/>
      <c r="I54" s="38"/>
      <c r="J54" s="38"/>
      <c r="K54" s="38" t="s">
        <v>124</v>
      </c>
      <c r="L54" s="38" t="s">
        <v>122</v>
      </c>
      <c r="M54" s="38" t="s">
        <v>124</v>
      </c>
      <c r="N54" s="38" t="s">
        <v>122</v>
      </c>
      <c r="O54" s="38"/>
      <c r="P54" s="38" t="s">
        <v>122</v>
      </c>
      <c r="Q54" s="38" t="s">
        <v>124</v>
      </c>
      <c r="R54" s="38" t="s">
        <v>122</v>
      </c>
      <c r="S54" s="38" t="s">
        <v>122</v>
      </c>
      <c r="T54" s="38"/>
      <c r="U54" s="38"/>
      <c r="V54" s="38"/>
      <c r="W54" s="38"/>
      <c r="X54" s="38"/>
      <c r="Y54" s="38" t="s">
        <v>122</v>
      </c>
      <c r="Z54" s="38" t="s">
        <v>122</v>
      </c>
      <c r="AA54" s="38" t="s">
        <v>122</v>
      </c>
      <c r="AB54" s="38" t="s">
        <v>122</v>
      </c>
      <c r="AC54" s="38" t="s">
        <v>126</v>
      </c>
      <c r="AD54" s="38"/>
      <c r="AE54" s="39"/>
      <c r="AF54" s="40"/>
      <c r="AG54" s="38"/>
      <c r="AH54" s="38"/>
      <c r="AI54" s="38"/>
      <c r="AJ54" s="38"/>
      <c r="AK54" s="38"/>
      <c r="AL54" s="38"/>
      <c r="AM54" s="38"/>
      <c r="AN54" s="38"/>
      <c r="AO54" s="38" t="s">
        <v>137</v>
      </c>
      <c r="AP54" s="38" t="s">
        <v>124</v>
      </c>
      <c r="AQ54" s="38" t="s">
        <v>124</v>
      </c>
      <c r="AR54" s="38"/>
      <c r="AS54" s="38"/>
      <c r="AT54" s="38"/>
      <c r="AU54" s="38" t="s">
        <v>124</v>
      </c>
      <c r="AV54" s="38"/>
      <c r="AW54" s="38"/>
      <c r="AX54" s="38"/>
      <c r="AY54" s="38"/>
      <c r="AZ54" s="38"/>
      <c r="BA54" s="38" t="s">
        <v>124</v>
      </c>
      <c r="BB54" s="38" t="s">
        <v>122</v>
      </c>
      <c r="BC54" s="38" t="s">
        <v>147</v>
      </c>
      <c r="BD54" s="41" t="s">
        <v>122</v>
      </c>
      <c r="BE54" s="42"/>
      <c r="BF54" s="38" t="s">
        <v>122</v>
      </c>
      <c r="BG54" s="43"/>
      <c r="BH54" s="43"/>
      <c r="BI54" s="38" t="s">
        <v>122</v>
      </c>
      <c r="BJ54" s="38"/>
      <c r="BK54" s="75">
        <f t="shared" si="0"/>
        <v>23</v>
      </c>
      <c r="BL54" s="38">
        <f t="shared" si="1"/>
        <v>0</v>
      </c>
      <c r="BM54" s="38">
        <f t="shared" si="2"/>
        <v>9</v>
      </c>
      <c r="BN54" s="38">
        <f t="shared" si="3"/>
        <v>2</v>
      </c>
      <c r="BO54" s="38">
        <f t="shared" si="4"/>
        <v>1</v>
      </c>
      <c r="BP54" s="38">
        <f t="shared" si="5"/>
        <v>0</v>
      </c>
      <c r="BQ54" s="38">
        <f t="shared" si="6"/>
        <v>0</v>
      </c>
      <c r="BR54" s="38">
        <v>1000</v>
      </c>
      <c r="BS54" s="7">
        <v>60</v>
      </c>
    </row>
    <row r="55" spans="1:305" s="7" customFormat="1" ht="18.75" x14ac:dyDescent="0.3">
      <c r="A55" s="36">
        <f t="shared" si="7"/>
        <v>52</v>
      </c>
      <c r="B55" s="47" t="s">
        <v>56</v>
      </c>
      <c r="C55" s="38"/>
      <c r="D55" s="38"/>
      <c r="E55" s="38" t="s">
        <v>126</v>
      </c>
      <c r="F55" s="38" t="s">
        <v>122</v>
      </c>
      <c r="G55" s="38" t="s">
        <v>122</v>
      </c>
      <c r="H55" s="38" t="s">
        <v>122</v>
      </c>
      <c r="I55" s="38" t="s">
        <v>122</v>
      </c>
      <c r="J55" s="38" t="s">
        <v>122</v>
      </c>
      <c r="K55" s="38" t="s">
        <v>122</v>
      </c>
      <c r="L55" s="38" t="s">
        <v>122</v>
      </c>
      <c r="M55" s="38" t="s">
        <v>122</v>
      </c>
      <c r="N55" s="38" t="s">
        <v>122</v>
      </c>
      <c r="O55" s="38"/>
      <c r="P55" s="38" t="s">
        <v>122</v>
      </c>
      <c r="Q55" s="38"/>
      <c r="R55" s="38" t="s">
        <v>122</v>
      </c>
      <c r="S55" s="38" t="s">
        <v>122</v>
      </c>
      <c r="T55" s="38" t="s">
        <v>122</v>
      </c>
      <c r="U55" s="38" t="s">
        <v>122</v>
      </c>
      <c r="V55" s="38" t="s">
        <v>122</v>
      </c>
      <c r="W55" s="38" t="s">
        <v>122</v>
      </c>
      <c r="X55" s="38" t="s">
        <v>122</v>
      </c>
      <c r="Y55" s="38" t="s">
        <v>124</v>
      </c>
      <c r="Z55" s="38" t="s">
        <v>122</v>
      </c>
      <c r="AA55" s="38" t="s">
        <v>122</v>
      </c>
      <c r="AB55" s="38" t="s">
        <v>122</v>
      </c>
      <c r="AC55" s="38" t="s">
        <v>126</v>
      </c>
      <c r="AD55" s="38"/>
      <c r="AE55" s="39" t="s">
        <v>122</v>
      </c>
      <c r="AF55" s="40"/>
      <c r="AG55" s="38" t="s">
        <v>122</v>
      </c>
      <c r="AH55" s="38" t="s">
        <v>122</v>
      </c>
      <c r="AI55" s="38" t="s">
        <v>122</v>
      </c>
      <c r="AJ55" s="38" t="s">
        <v>122</v>
      </c>
      <c r="AK55" s="38" t="s">
        <v>122</v>
      </c>
      <c r="AL55" s="38" t="s">
        <v>122</v>
      </c>
      <c r="AM55" s="38" t="s">
        <v>122</v>
      </c>
      <c r="AN55" s="38" t="s">
        <v>122</v>
      </c>
      <c r="AO55" s="38" t="s">
        <v>122</v>
      </c>
      <c r="AP55" s="38" t="s">
        <v>122</v>
      </c>
      <c r="AQ55" s="38"/>
      <c r="AR55" s="38"/>
      <c r="AS55" s="38"/>
      <c r="AT55" s="38"/>
      <c r="AU55" s="38"/>
      <c r="AV55" s="38"/>
      <c r="AW55" s="38"/>
      <c r="AX55" s="38"/>
      <c r="AY55" s="38"/>
      <c r="AZ55" s="38" t="s">
        <v>122</v>
      </c>
      <c r="BA55" s="38" t="s">
        <v>122</v>
      </c>
      <c r="BB55" s="38" t="s">
        <v>122</v>
      </c>
      <c r="BC55" s="38" t="s">
        <v>122</v>
      </c>
      <c r="BD55" s="41" t="s">
        <v>122</v>
      </c>
      <c r="BE55" s="42"/>
      <c r="BF55" s="38" t="s">
        <v>122</v>
      </c>
      <c r="BG55" s="43"/>
      <c r="BH55" s="43"/>
      <c r="BI55" s="38" t="s">
        <v>122</v>
      </c>
      <c r="BJ55" s="38" t="s">
        <v>126</v>
      </c>
      <c r="BK55" s="75">
        <f t="shared" si="0"/>
        <v>42</v>
      </c>
      <c r="BL55" s="38">
        <f t="shared" si="1"/>
        <v>0</v>
      </c>
      <c r="BM55" s="38">
        <f t="shared" si="2"/>
        <v>1</v>
      </c>
      <c r="BN55" s="38">
        <f t="shared" si="3"/>
        <v>3</v>
      </c>
      <c r="BO55" s="38">
        <f t="shared" si="4"/>
        <v>0</v>
      </c>
      <c r="BP55" s="38">
        <f t="shared" si="5"/>
        <v>0</v>
      </c>
      <c r="BQ55" s="38">
        <f t="shared" si="6"/>
        <v>0</v>
      </c>
      <c r="BR55" s="38">
        <v>1500</v>
      </c>
      <c r="BS55" s="7">
        <v>60</v>
      </c>
    </row>
    <row r="56" spans="1:305" s="7" customFormat="1" ht="18.75" x14ac:dyDescent="0.3">
      <c r="A56" s="36">
        <f t="shared" si="7"/>
        <v>53</v>
      </c>
      <c r="B56" s="47" t="s">
        <v>57</v>
      </c>
      <c r="C56" s="38"/>
      <c r="D56" s="38"/>
      <c r="E56" s="38" t="s">
        <v>122</v>
      </c>
      <c r="F56" s="38" t="s">
        <v>122</v>
      </c>
      <c r="G56" s="38" t="s">
        <v>138</v>
      </c>
      <c r="H56" s="38" t="s">
        <v>122</v>
      </c>
      <c r="I56" s="38" t="s">
        <v>122</v>
      </c>
      <c r="J56" s="38" t="s">
        <v>122</v>
      </c>
      <c r="K56" s="38" t="s">
        <v>122</v>
      </c>
      <c r="L56" s="38" t="s">
        <v>122</v>
      </c>
      <c r="M56" s="38" t="s">
        <v>122</v>
      </c>
      <c r="N56" s="38" t="s">
        <v>122</v>
      </c>
      <c r="O56" s="38" t="s">
        <v>122</v>
      </c>
      <c r="P56" s="38" t="s">
        <v>122</v>
      </c>
      <c r="Q56" s="38" t="s">
        <v>122</v>
      </c>
      <c r="R56" s="38" t="s">
        <v>122</v>
      </c>
      <c r="S56" s="38" t="s">
        <v>126</v>
      </c>
      <c r="T56" s="38" t="s">
        <v>122</v>
      </c>
      <c r="U56" s="38" t="s">
        <v>122</v>
      </c>
      <c r="V56" s="38"/>
      <c r="W56" s="38"/>
      <c r="X56" s="38"/>
      <c r="Y56" s="38" t="s">
        <v>122</v>
      </c>
      <c r="Z56" s="38" t="s">
        <v>122</v>
      </c>
      <c r="AA56" s="38" t="s">
        <v>122</v>
      </c>
      <c r="AB56" s="38" t="s">
        <v>122</v>
      </c>
      <c r="AC56" s="38" t="s">
        <v>122</v>
      </c>
      <c r="AD56" s="38" t="s">
        <v>122</v>
      </c>
      <c r="AE56" s="39" t="s">
        <v>122</v>
      </c>
      <c r="AF56" s="40"/>
      <c r="AG56" s="38" t="s">
        <v>126</v>
      </c>
      <c r="AH56" s="38" t="s">
        <v>122</v>
      </c>
      <c r="AI56" s="38" t="s">
        <v>122</v>
      </c>
      <c r="AJ56" s="38" t="s">
        <v>122</v>
      </c>
      <c r="AK56" s="38" t="s">
        <v>124</v>
      </c>
      <c r="AL56" s="38" t="s">
        <v>122</v>
      </c>
      <c r="AM56" s="38" t="s">
        <v>124</v>
      </c>
      <c r="AN56" s="38" t="s">
        <v>122</v>
      </c>
      <c r="AO56" s="38"/>
      <c r="AP56" s="38"/>
      <c r="AQ56" s="38"/>
      <c r="AR56" s="38" t="s">
        <v>122</v>
      </c>
      <c r="AS56" s="38" t="s">
        <v>126</v>
      </c>
      <c r="AT56" s="38" t="s">
        <v>122</v>
      </c>
      <c r="AU56" s="38" t="s">
        <v>122</v>
      </c>
      <c r="AV56" s="38" t="s">
        <v>122</v>
      </c>
      <c r="AW56" s="38" t="s">
        <v>122</v>
      </c>
      <c r="AX56" s="38" t="s">
        <v>122</v>
      </c>
      <c r="AY56" s="38" t="s">
        <v>122</v>
      </c>
      <c r="AZ56" s="38" t="s">
        <v>122</v>
      </c>
      <c r="BA56" s="38" t="s">
        <v>124</v>
      </c>
      <c r="BB56" s="38" t="s">
        <v>122</v>
      </c>
      <c r="BC56" s="38" t="s">
        <v>126</v>
      </c>
      <c r="BD56" s="41" t="s">
        <v>122</v>
      </c>
      <c r="BE56" s="42"/>
      <c r="BF56" s="38" t="s">
        <v>122</v>
      </c>
      <c r="BG56" s="43"/>
      <c r="BH56" s="43"/>
      <c r="BI56" s="38" t="s">
        <v>122</v>
      </c>
      <c r="BJ56" s="38" t="s">
        <v>126</v>
      </c>
      <c r="BK56" s="75">
        <f t="shared" si="0"/>
        <v>48</v>
      </c>
      <c r="BL56" s="38">
        <f t="shared" si="1"/>
        <v>0</v>
      </c>
      <c r="BM56" s="38">
        <f t="shared" si="2"/>
        <v>3</v>
      </c>
      <c r="BN56" s="38">
        <f t="shared" si="3"/>
        <v>5</v>
      </c>
      <c r="BO56" s="38">
        <f t="shared" si="4"/>
        <v>1</v>
      </c>
      <c r="BP56" s="38">
        <f t="shared" si="5"/>
        <v>0</v>
      </c>
      <c r="BQ56" s="38">
        <f t="shared" si="6"/>
        <v>0</v>
      </c>
      <c r="BR56" s="38">
        <v>1000</v>
      </c>
      <c r="BS56" s="7">
        <v>60</v>
      </c>
    </row>
    <row r="57" spans="1:305" s="7" customFormat="1" ht="18.75" x14ac:dyDescent="0.3">
      <c r="A57" s="36">
        <f t="shared" si="7"/>
        <v>54</v>
      </c>
      <c r="B57" s="37" t="s">
        <v>58</v>
      </c>
      <c r="C57" s="38"/>
      <c r="D57" s="38"/>
      <c r="E57" s="38" t="s">
        <v>122</v>
      </c>
      <c r="F57" s="38" t="s">
        <v>122</v>
      </c>
      <c r="G57" s="38" t="s">
        <v>122</v>
      </c>
      <c r="H57" s="38" t="s">
        <v>122</v>
      </c>
      <c r="I57" s="38" t="s">
        <v>122</v>
      </c>
      <c r="J57" s="38" t="s">
        <v>122</v>
      </c>
      <c r="K57" s="38" t="s">
        <v>126</v>
      </c>
      <c r="L57" s="38" t="s">
        <v>122</v>
      </c>
      <c r="M57" s="38" t="s">
        <v>122</v>
      </c>
      <c r="N57" s="38"/>
      <c r="O57" s="38" t="s">
        <v>122</v>
      </c>
      <c r="P57" s="38" t="s">
        <v>122</v>
      </c>
      <c r="Q57" s="38" t="s">
        <v>122</v>
      </c>
      <c r="R57" s="38" t="s">
        <v>122</v>
      </c>
      <c r="S57" s="38" t="s">
        <v>122</v>
      </c>
      <c r="T57" s="38" t="s">
        <v>122</v>
      </c>
      <c r="U57" s="38" t="s">
        <v>122</v>
      </c>
      <c r="V57" s="38"/>
      <c r="W57" s="38" t="s">
        <v>122</v>
      </c>
      <c r="X57" s="38"/>
      <c r="Y57" s="38" t="s">
        <v>122</v>
      </c>
      <c r="Z57" s="38" t="s">
        <v>122</v>
      </c>
      <c r="AA57" s="38" t="s">
        <v>122</v>
      </c>
      <c r="AB57" s="38" t="s">
        <v>122</v>
      </c>
      <c r="AC57" s="38"/>
      <c r="AD57" s="38"/>
      <c r="AE57" s="39"/>
      <c r="AF57" s="40"/>
      <c r="AG57" s="38"/>
      <c r="AH57" s="38"/>
      <c r="AI57" s="38"/>
      <c r="AJ57" s="38"/>
      <c r="AK57" s="38"/>
      <c r="AL57" s="38"/>
      <c r="AM57" s="38" t="s">
        <v>122</v>
      </c>
      <c r="AN57" s="38"/>
      <c r="AO57" s="38"/>
      <c r="AP57" s="38" t="s">
        <v>122</v>
      </c>
      <c r="AQ57" s="38" t="s">
        <v>123</v>
      </c>
      <c r="AR57" s="38" t="s">
        <v>122</v>
      </c>
      <c r="AS57" s="38" t="s">
        <v>126</v>
      </c>
      <c r="AT57" s="38" t="s">
        <v>122</v>
      </c>
      <c r="AU57" s="38" t="s">
        <v>122</v>
      </c>
      <c r="AV57" s="38" t="s">
        <v>122</v>
      </c>
      <c r="AW57" s="38" t="s">
        <v>126</v>
      </c>
      <c r="AX57" s="38" t="s">
        <v>122</v>
      </c>
      <c r="AY57" s="38" t="s">
        <v>122</v>
      </c>
      <c r="AZ57" s="38" t="s">
        <v>122</v>
      </c>
      <c r="BA57" s="38" t="s">
        <v>122</v>
      </c>
      <c r="BB57" s="38"/>
      <c r="BC57" s="38" t="s">
        <v>122</v>
      </c>
      <c r="BD57" s="41" t="s">
        <v>122</v>
      </c>
      <c r="BE57" s="42"/>
      <c r="BF57" s="38" t="s">
        <v>122</v>
      </c>
      <c r="BG57" s="43"/>
      <c r="BH57" s="43"/>
      <c r="BI57" s="38" t="s">
        <v>122</v>
      </c>
      <c r="BJ57" s="38" t="s">
        <v>122</v>
      </c>
      <c r="BK57" s="75">
        <f t="shared" si="0"/>
        <v>38</v>
      </c>
      <c r="BL57" s="38">
        <f t="shared" si="1"/>
        <v>1</v>
      </c>
      <c r="BM57" s="38">
        <f t="shared" si="2"/>
        <v>0</v>
      </c>
      <c r="BN57" s="38">
        <f t="shared" si="3"/>
        <v>3</v>
      </c>
      <c r="BO57" s="38">
        <f t="shared" si="4"/>
        <v>0</v>
      </c>
      <c r="BP57" s="38">
        <f t="shared" si="5"/>
        <v>0</v>
      </c>
      <c r="BQ57" s="38">
        <f t="shared" si="6"/>
        <v>0</v>
      </c>
      <c r="BR57" s="38">
        <v>1500</v>
      </c>
      <c r="BS57" s="7">
        <v>60</v>
      </c>
    </row>
    <row r="58" spans="1:305" s="7" customFormat="1" ht="18.75" x14ac:dyDescent="0.3">
      <c r="A58" s="36">
        <f t="shared" si="7"/>
        <v>55</v>
      </c>
      <c r="B58" s="47" t="s">
        <v>59</v>
      </c>
      <c r="C58" s="38"/>
      <c r="D58" s="38"/>
      <c r="E58" s="38" t="s">
        <v>142</v>
      </c>
      <c r="F58" s="38" t="s">
        <v>122</v>
      </c>
      <c r="G58" s="38" t="s">
        <v>138</v>
      </c>
      <c r="H58" s="38" t="s">
        <v>126</v>
      </c>
      <c r="I58" s="38" t="s">
        <v>122</v>
      </c>
      <c r="J58" s="54" t="s">
        <v>160</v>
      </c>
      <c r="K58" s="38" t="s">
        <v>126</v>
      </c>
      <c r="L58" s="38" t="s">
        <v>122</v>
      </c>
      <c r="M58" s="38" t="s">
        <v>158</v>
      </c>
      <c r="N58" s="38" t="s">
        <v>122</v>
      </c>
      <c r="O58" s="38" t="s">
        <v>122</v>
      </c>
      <c r="P58" s="38"/>
      <c r="Q58" s="38" t="s">
        <v>122</v>
      </c>
      <c r="R58" s="38" t="s">
        <v>122</v>
      </c>
      <c r="S58" s="38" t="s">
        <v>122</v>
      </c>
      <c r="T58" s="38" t="s">
        <v>122</v>
      </c>
      <c r="U58" s="38" t="s">
        <v>153</v>
      </c>
      <c r="V58" s="38" t="s">
        <v>138</v>
      </c>
      <c r="W58" s="38" t="s">
        <v>126</v>
      </c>
      <c r="X58" s="38" t="s">
        <v>122</v>
      </c>
      <c r="Y58" s="38" t="s">
        <v>122</v>
      </c>
      <c r="Z58" s="38" t="s">
        <v>122</v>
      </c>
      <c r="AA58" s="38" t="s">
        <v>138</v>
      </c>
      <c r="AB58" s="38" t="s">
        <v>122</v>
      </c>
      <c r="AC58" s="38" t="s">
        <v>155</v>
      </c>
      <c r="AD58" s="38" t="s">
        <v>122</v>
      </c>
      <c r="AE58" s="39" t="s">
        <v>122</v>
      </c>
      <c r="AF58" s="40"/>
      <c r="AG58" s="38" t="s">
        <v>142</v>
      </c>
      <c r="AH58" s="38" t="s">
        <v>122</v>
      </c>
      <c r="AI58" s="38" t="s">
        <v>122</v>
      </c>
      <c r="AJ58" s="38" t="s">
        <v>122</v>
      </c>
      <c r="AK58" s="38" t="s">
        <v>138</v>
      </c>
      <c r="AL58" s="38" t="s">
        <v>122</v>
      </c>
      <c r="AM58" s="38" t="s">
        <v>122</v>
      </c>
      <c r="AN58" s="38" t="s">
        <v>122</v>
      </c>
      <c r="AO58" s="38"/>
      <c r="AP58" s="38"/>
      <c r="AQ58" s="38" t="s">
        <v>122</v>
      </c>
      <c r="AR58" s="38" t="s">
        <v>122</v>
      </c>
      <c r="AS58" s="38" t="s">
        <v>142</v>
      </c>
      <c r="AT58" s="38" t="s">
        <v>122</v>
      </c>
      <c r="AU58" s="38" t="s">
        <v>126</v>
      </c>
      <c r="AV58" s="38" t="s">
        <v>122</v>
      </c>
      <c r="AW58" s="38" t="s">
        <v>126</v>
      </c>
      <c r="AX58" s="38" t="s">
        <v>122</v>
      </c>
      <c r="AY58" s="38" t="s">
        <v>138</v>
      </c>
      <c r="AZ58" s="38" t="s">
        <v>122</v>
      </c>
      <c r="BA58" s="38" t="s">
        <v>122</v>
      </c>
      <c r="BB58" s="38" t="s">
        <v>122</v>
      </c>
      <c r="BC58" s="38" t="s">
        <v>122</v>
      </c>
      <c r="BD58" s="41" t="s">
        <v>122</v>
      </c>
      <c r="BE58" s="42"/>
      <c r="BF58" s="38" t="s">
        <v>122</v>
      </c>
      <c r="BG58" s="43"/>
      <c r="BH58" s="43"/>
      <c r="BI58" s="38"/>
      <c r="BJ58" s="38"/>
      <c r="BK58" s="75">
        <f t="shared" si="0"/>
        <v>49</v>
      </c>
      <c r="BL58" s="38">
        <f t="shared" si="1"/>
        <v>0</v>
      </c>
      <c r="BM58" s="38">
        <f t="shared" si="2"/>
        <v>1</v>
      </c>
      <c r="BN58" s="38">
        <f t="shared" si="3"/>
        <v>14</v>
      </c>
      <c r="BO58" s="38">
        <f t="shared" si="4"/>
        <v>6</v>
      </c>
      <c r="BP58" s="38">
        <f t="shared" si="5"/>
        <v>1</v>
      </c>
      <c r="BQ58" s="38">
        <f t="shared" si="6"/>
        <v>0</v>
      </c>
      <c r="BR58" s="38">
        <v>1500</v>
      </c>
      <c r="BS58" s="7">
        <v>60</v>
      </c>
    </row>
    <row r="59" spans="1:305" s="7" customFormat="1" ht="18.75" x14ac:dyDescent="0.3">
      <c r="A59" s="36">
        <f t="shared" si="7"/>
        <v>56</v>
      </c>
      <c r="B59" s="47" t="s">
        <v>60</v>
      </c>
      <c r="C59" s="38"/>
      <c r="D59" s="38"/>
      <c r="E59" s="38" t="s">
        <v>122</v>
      </c>
      <c r="F59" s="38"/>
      <c r="G59" s="38" t="s">
        <v>122</v>
      </c>
      <c r="H59" s="38" t="s">
        <v>122</v>
      </c>
      <c r="I59" s="38" t="s">
        <v>122</v>
      </c>
      <c r="J59" s="38" t="s">
        <v>122</v>
      </c>
      <c r="K59" s="38" t="s">
        <v>122</v>
      </c>
      <c r="L59" s="38" t="s">
        <v>122</v>
      </c>
      <c r="M59" s="38" t="s">
        <v>122</v>
      </c>
      <c r="N59" s="38" t="s">
        <v>122</v>
      </c>
      <c r="O59" s="38" t="s">
        <v>124</v>
      </c>
      <c r="P59" s="38" t="s">
        <v>122</v>
      </c>
      <c r="Q59" s="38" t="s">
        <v>122</v>
      </c>
      <c r="R59" s="38" t="s">
        <v>122</v>
      </c>
      <c r="S59" s="38" t="s">
        <v>122</v>
      </c>
      <c r="T59" s="38" t="s">
        <v>122</v>
      </c>
      <c r="U59" s="38" t="s">
        <v>122</v>
      </c>
      <c r="V59" s="38" t="s">
        <v>122</v>
      </c>
      <c r="W59" s="38" t="s">
        <v>122</v>
      </c>
      <c r="X59" s="38" t="s">
        <v>122</v>
      </c>
      <c r="Y59" s="38" t="s">
        <v>122</v>
      </c>
      <c r="Z59" s="38" t="s">
        <v>122</v>
      </c>
      <c r="AA59" s="38" t="s">
        <v>122</v>
      </c>
      <c r="AB59" s="38" t="s">
        <v>122</v>
      </c>
      <c r="AC59" s="38" t="s">
        <v>122</v>
      </c>
      <c r="AD59" s="38" t="s">
        <v>122</v>
      </c>
      <c r="AE59" s="39" t="s">
        <v>138</v>
      </c>
      <c r="AF59" s="40"/>
      <c r="AG59" s="38" t="s">
        <v>126</v>
      </c>
      <c r="AH59" s="38" t="s">
        <v>122</v>
      </c>
      <c r="AI59" s="38" t="s">
        <v>122</v>
      </c>
      <c r="AJ59" s="38" t="s">
        <v>123</v>
      </c>
      <c r="AK59" s="38" t="s">
        <v>122</v>
      </c>
      <c r="AL59" s="38" t="s">
        <v>122</v>
      </c>
      <c r="AM59" s="38" t="s">
        <v>131</v>
      </c>
      <c r="AN59" s="38" t="s">
        <v>122</v>
      </c>
      <c r="AO59" s="38" t="s">
        <v>122</v>
      </c>
      <c r="AP59" s="38" t="s">
        <v>122</v>
      </c>
      <c r="AQ59" s="38" t="s">
        <v>122</v>
      </c>
      <c r="AR59" s="38" t="s">
        <v>122</v>
      </c>
      <c r="AS59" s="38" t="s">
        <v>126</v>
      </c>
      <c r="AT59" s="38"/>
      <c r="AU59" s="38"/>
      <c r="AV59" s="38" t="s">
        <v>122</v>
      </c>
      <c r="AW59" s="38"/>
      <c r="AX59" s="38" t="s">
        <v>122</v>
      </c>
      <c r="AY59" s="38" t="s">
        <v>122</v>
      </c>
      <c r="AZ59" s="38" t="s">
        <v>122</v>
      </c>
      <c r="BA59" s="38" t="s">
        <v>122</v>
      </c>
      <c r="BB59" s="38" t="s">
        <v>122</v>
      </c>
      <c r="BC59" s="38" t="s">
        <v>122</v>
      </c>
      <c r="BD59" s="41" t="s">
        <v>122</v>
      </c>
      <c r="BE59" s="42"/>
      <c r="BF59" s="38" t="s">
        <v>122</v>
      </c>
      <c r="BG59" s="43"/>
      <c r="BH59" s="43"/>
      <c r="BI59" s="38" t="s">
        <v>122</v>
      </c>
      <c r="BJ59" s="38" t="s">
        <v>126</v>
      </c>
      <c r="BK59" s="75">
        <f t="shared" si="0"/>
        <v>49</v>
      </c>
      <c r="BL59" s="38">
        <f t="shared" si="1"/>
        <v>1</v>
      </c>
      <c r="BM59" s="38">
        <f t="shared" si="2"/>
        <v>3</v>
      </c>
      <c r="BN59" s="38">
        <f t="shared" si="3"/>
        <v>3</v>
      </c>
      <c r="BO59" s="38">
        <f t="shared" si="4"/>
        <v>1</v>
      </c>
      <c r="BP59" s="38">
        <f t="shared" si="5"/>
        <v>0</v>
      </c>
      <c r="BQ59" s="38">
        <f t="shared" si="6"/>
        <v>0</v>
      </c>
      <c r="BR59" s="38">
        <v>1500</v>
      </c>
      <c r="BS59" s="7">
        <v>60</v>
      </c>
    </row>
    <row r="60" spans="1:305" s="7" customFormat="1" ht="22.5" x14ac:dyDescent="0.3">
      <c r="A60" s="36">
        <f t="shared" si="7"/>
        <v>57</v>
      </c>
      <c r="B60" s="47" t="s">
        <v>61</v>
      </c>
      <c r="C60" s="38"/>
      <c r="D60" s="38"/>
      <c r="E60" s="38" t="s">
        <v>122</v>
      </c>
      <c r="F60" s="38"/>
      <c r="G60" s="38"/>
      <c r="H60" s="38"/>
      <c r="I60" s="38" t="s">
        <v>122</v>
      </c>
      <c r="J60" s="38"/>
      <c r="K60" s="38" t="s">
        <v>122</v>
      </c>
      <c r="L60" s="38"/>
      <c r="M60" s="38" t="s">
        <v>122</v>
      </c>
      <c r="N60" s="38"/>
      <c r="O60" s="38" t="s">
        <v>122</v>
      </c>
      <c r="P60" s="38"/>
      <c r="Q60" s="38" t="s">
        <v>122</v>
      </c>
      <c r="R60" s="38"/>
      <c r="S60" s="38" t="s">
        <v>122</v>
      </c>
      <c r="T60" s="38"/>
      <c r="U60" s="38" t="s">
        <v>122</v>
      </c>
      <c r="V60" s="38"/>
      <c r="W60" s="38" t="s">
        <v>122</v>
      </c>
      <c r="X60" s="38"/>
      <c r="Y60" s="38" t="s">
        <v>122</v>
      </c>
      <c r="Z60" s="38"/>
      <c r="AA60" s="38" t="s">
        <v>122</v>
      </c>
      <c r="AB60" s="38"/>
      <c r="AC60" s="38" t="s">
        <v>122</v>
      </c>
      <c r="AD60" s="38"/>
      <c r="AE60" s="39" t="s">
        <v>122</v>
      </c>
      <c r="AF60" s="40"/>
      <c r="AG60" s="38"/>
      <c r="AH60" s="38"/>
      <c r="AI60" s="38" t="s">
        <v>122</v>
      </c>
      <c r="AJ60" s="38"/>
      <c r="AK60" s="38" t="s">
        <v>122</v>
      </c>
      <c r="AL60" s="38"/>
      <c r="AM60" s="38" t="s">
        <v>122</v>
      </c>
      <c r="AN60" s="38"/>
      <c r="AO60" s="38" t="s">
        <v>122</v>
      </c>
      <c r="AP60" s="38"/>
      <c r="AQ60" s="38" t="s">
        <v>122</v>
      </c>
      <c r="AR60" s="38"/>
      <c r="AS60" s="38" t="s">
        <v>122</v>
      </c>
      <c r="AT60" s="38"/>
      <c r="AU60" s="38" t="s">
        <v>122</v>
      </c>
      <c r="AV60" s="38"/>
      <c r="AW60" s="38" t="s">
        <v>122</v>
      </c>
      <c r="AX60" s="38"/>
      <c r="AY60" s="38" t="s">
        <v>122</v>
      </c>
      <c r="AZ60" s="38"/>
      <c r="BA60" s="38"/>
      <c r="BB60" s="38"/>
      <c r="BC60" s="38" t="s">
        <v>122</v>
      </c>
      <c r="BD60" s="41"/>
      <c r="BE60" s="42"/>
      <c r="BF60" s="38"/>
      <c r="BG60" s="43"/>
      <c r="BH60" s="43"/>
      <c r="BI60" s="38" t="s">
        <v>122</v>
      </c>
      <c r="BJ60" s="38"/>
      <c r="BK60" s="75">
        <f t="shared" si="0"/>
        <v>24</v>
      </c>
      <c r="BL60" s="38">
        <f t="shared" si="1"/>
        <v>0</v>
      </c>
      <c r="BM60" s="38">
        <f t="shared" si="2"/>
        <v>0</v>
      </c>
      <c r="BN60" s="38">
        <f t="shared" si="3"/>
        <v>0</v>
      </c>
      <c r="BO60" s="38">
        <f t="shared" si="4"/>
        <v>0</v>
      </c>
      <c r="BP60" s="38">
        <f t="shared" si="5"/>
        <v>0</v>
      </c>
      <c r="BQ60" s="38">
        <f t="shared" si="6"/>
        <v>0</v>
      </c>
      <c r="BR60" s="38">
        <v>900</v>
      </c>
      <c r="BS60" s="7">
        <v>60</v>
      </c>
    </row>
    <row r="61" spans="1:305" s="7" customFormat="1" ht="18.75" x14ac:dyDescent="0.3">
      <c r="A61" s="36">
        <f t="shared" si="7"/>
        <v>58</v>
      </c>
      <c r="B61" s="47" t="s">
        <v>62</v>
      </c>
      <c r="C61" s="38"/>
      <c r="D61" s="38"/>
      <c r="E61" s="38" t="s">
        <v>122</v>
      </c>
      <c r="F61" s="38" t="s">
        <v>122</v>
      </c>
      <c r="G61" s="38" t="s">
        <v>122</v>
      </c>
      <c r="H61" s="38" t="s">
        <v>122</v>
      </c>
      <c r="I61" s="38" t="s">
        <v>122</v>
      </c>
      <c r="J61" s="38" t="s">
        <v>122</v>
      </c>
      <c r="K61" s="38" t="s">
        <v>122</v>
      </c>
      <c r="L61" s="38" t="s">
        <v>122</v>
      </c>
      <c r="M61" s="38" t="s">
        <v>122</v>
      </c>
      <c r="N61" s="38" t="s">
        <v>122</v>
      </c>
      <c r="O61" s="38" t="s">
        <v>122</v>
      </c>
      <c r="P61" s="38" t="s">
        <v>122</v>
      </c>
      <c r="Q61" s="38" t="s">
        <v>122</v>
      </c>
      <c r="R61" s="38" t="s">
        <v>122</v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9"/>
      <c r="AF61" s="40"/>
      <c r="AG61" s="38"/>
      <c r="AH61" s="38" t="s">
        <v>122</v>
      </c>
      <c r="AI61" s="38" t="s">
        <v>122</v>
      </c>
      <c r="AJ61" s="38" t="s">
        <v>122</v>
      </c>
      <c r="AK61" s="38" t="s">
        <v>122</v>
      </c>
      <c r="AL61" s="38" t="s">
        <v>122</v>
      </c>
      <c r="AM61" s="38" t="s">
        <v>122</v>
      </c>
      <c r="AN61" s="38" t="s">
        <v>122</v>
      </c>
      <c r="AO61" s="38"/>
      <c r="AP61" s="38" t="s">
        <v>122</v>
      </c>
      <c r="AQ61" s="38" t="s">
        <v>122</v>
      </c>
      <c r="AR61" s="38" t="s">
        <v>122</v>
      </c>
      <c r="AS61" s="38"/>
      <c r="AT61" s="38" t="s">
        <v>122</v>
      </c>
      <c r="AU61" s="38" t="s">
        <v>122</v>
      </c>
      <c r="AV61" s="38" t="s">
        <v>122</v>
      </c>
      <c r="AW61" s="38" t="s">
        <v>126</v>
      </c>
      <c r="AX61" s="38" t="s">
        <v>122</v>
      </c>
      <c r="AY61" s="38" t="s">
        <v>122</v>
      </c>
      <c r="AZ61" s="38" t="s">
        <v>122</v>
      </c>
      <c r="BA61" s="38" t="s">
        <v>122</v>
      </c>
      <c r="BB61" s="38" t="s">
        <v>122</v>
      </c>
      <c r="BC61" s="38" t="s">
        <v>122</v>
      </c>
      <c r="BD61" s="41" t="s">
        <v>122</v>
      </c>
      <c r="BE61" s="42"/>
      <c r="BF61" s="38" t="s">
        <v>122</v>
      </c>
      <c r="BG61" s="43"/>
      <c r="BH61" s="43"/>
      <c r="BI61" s="38" t="s">
        <v>122</v>
      </c>
      <c r="BJ61" s="38" t="s">
        <v>126</v>
      </c>
      <c r="BK61" s="75">
        <f t="shared" si="0"/>
        <v>38</v>
      </c>
      <c r="BL61" s="38">
        <f t="shared" si="1"/>
        <v>0</v>
      </c>
      <c r="BM61" s="38">
        <f t="shared" si="2"/>
        <v>0</v>
      </c>
      <c r="BN61" s="38">
        <f t="shared" si="3"/>
        <v>2</v>
      </c>
      <c r="BO61" s="38">
        <f t="shared" si="4"/>
        <v>0</v>
      </c>
      <c r="BP61" s="38">
        <f t="shared" si="5"/>
        <v>0</v>
      </c>
      <c r="BQ61" s="38">
        <f t="shared" si="6"/>
        <v>0</v>
      </c>
      <c r="BR61" s="38">
        <v>1500</v>
      </c>
      <c r="BS61" s="7">
        <v>60</v>
      </c>
    </row>
    <row r="62" spans="1:305" s="7" customFormat="1" ht="18.75" x14ac:dyDescent="0.3">
      <c r="A62" s="36">
        <f t="shared" si="7"/>
        <v>59</v>
      </c>
      <c r="B62" s="47" t="s">
        <v>63</v>
      </c>
      <c r="C62" s="38"/>
      <c r="D62" s="38"/>
      <c r="E62" s="38" t="s">
        <v>122</v>
      </c>
      <c r="F62" s="38" t="s">
        <v>122</v>
      </c>
      <c r="G62" s="38"/>
      <c r="H62" s="38"/>
      <c r="I62" s="38"/>
      <c r="J62" s="38"/>
      <c r="K62" s="38" t="s">
        <v>122</v>
      </c>
      <c r="L62" s="38" t="s">
        <v>122</v>
      </c>
      <c r="M62" s="38"/>
      <c r="N62" s="38" t="s">
        <v>122</v>
      </c>
      <c r="O62" s="38" t="s">
        <v>122</v>
      </c>
      <c r="P62" s="38" t="s">
        <v>122</v>
      </c>
      <c r="Q62" s="38" t="s">
        <v>122</v>
      </c>
      <c r="R62" s="38" t="s">
        <v>122</v>
      </c>
      <c r="S62" s="38" t="s">
        <v>122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9" t="s">
        <v>122</v>
      </c>
      <c r="AF62" s="40"/>
      <c r="AG62" s="38" t="s">
        <v>122</v>
      </c>
      <c r="AH62" s="38" t="s">
        <v>122</v>
      </c>
      <c r="AI62" s="38" t="s">
        <v>122</v>
      </c>
      <c r="AJ62" s="38" t="s">
        <v>122</v>
      </c>
      <c r="AK62" s="38" t="s">
        <v>122</v>
      </c>
      <c r="AL62" s="38" t="s">
        <v>122</v>
      </c>
      <c r="AM62" s="38" t="s">
        <v>122</v>
      </c>
      <c r="AN62" s="38" t="s">
        <v>122</v>
      </c>
      <c r="AO62" s="38" t="s">
        <v>122</v>
      </c>
      <c r="AP62" s="38" t="s">
        <v>122</v>
      </c>
      <c r="AQ62" s="38" t="s">
        <v>122</v>
      </c>
      <c r="AR62" s="38" t="s">
        <v>122</v>
      </c>
      <c r="AS62" s="38" t="s">
        <v>122</v>
      </c>
      <c r="AT62" s="38" t="s">
        <v>122</v>
      </c>
      <c r="AU62" s="38" t="s">
        <v>122</v>
      </c>
      <c r="AV62" s="38" t="s">
        <v>122</v>
      </c>
      <c r="AW62" s="38" t="s">
        <v>131</v>
      </c>
      <c r="AX62" s="38" t="s">
        <v>122</v>
      </c>
      <c r="AY62" s="38" t="s">
        <v>122</v>
      </c>
      <c r="AZ62" s="38" t="s">
        <v>122</v>
      </c>
      <c r="BA62" s="38"/>
      <c r="BB62" s="38" t="s">
        <v>122</v>
      </c>
      <c r="BC62" s="38" t="s">
        <v>122</v>
      </c>
      <c r="BD62" s="41" t="s">
        <v>122</v>
      </c>
      <c r="BE62" s="42"/>
      <c r="BF62" s="38" t="s">
        <v>122</v>
      </c>
      <c r="BG62" s="43"/>
      <c r="BH62" s="43"/>
      <c r="BI62" s="38" t="s">
        <v>122</v>
      </c>
      <c r="BJ62" s="38" t="s">
        <v>122</v>
      </c>
      <c r="BK62" s="75">
        <f t="shared" si="0"/>
        <v>37</v>
      </c>
      <c r="BL62" s="38">
        <f t="shared" si="1"/>
        <v>0</v>
      </c>
      <c r="BM62" s="38">
        <f t="shared" si="2"/>
        <v>2</v>
      </c>
      <c r="BN62" s="38">
        <f t="shared" si="3"/>
        <v>0</v>
      </c>
      <c r="BO62" s="38">
        <f t="shared" si="4"/>
        <v>0</v>
      </c>
      <c r="BP62" s="38">
        <f t="shared" si="5"/>
        <v>0</v>
      </c>
      <c r="BQ62" s="38">
        <f t="shared" si="6"/>
        <v>0</v>
      </c>
      <c r="BR62" s="38">
        <v>1500</v>
      </c>
      <c r="BS62" s="7">
        <v>60</v>
      </c>
    </row>
    <row r="63" spans="1:305" s="14" customFormat="1" ht="18.75" x14ac:dyDescent="0.3">
      <c r="A63" s="44">
        <f t="shared" si="7"/>
        <v>60</v>
      </c>
      <c r="B63" s="48" t="s">
        <v>64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39"/>
      <c r="AF63" s="40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38"/>
      <c r="BD63" s="46"/>
      <c r="BE63" s="46"/>
      <c r="BF63" s="46"/>
      <c r="BG63" s="46"/>
      <c r="BH63" s="46"/>
      <c r="BI63" s="46"/>
      <c r="BJ63" s="46"/>
      <c r="BK63" s="76">
        <f t="shared" si="0"/>
        <v>0</v>
      </c>
      <c r="BL63" s="46">
        <f t="shared" si="1"/>
        <v>0</v>
      </c>
      <c r="BM63" s="46">
        <f t="shared" si="2"/>
        <v>0</v>
      </c>
      <c r="BN63" s="46">
        <f t="shared" si="3"/>
        <v>0</v>
      </c>
      <c r="BO63" s="46">
        <f t="shared" si="4"/>
        <v>0</v>
      </c>
      <c r="BP63" s="38">
        <f t="shared" si="5"/>
        <v>0</v>
      </c>
      <c r="BQ63" s="38">
        <f t="shared" si="6"/>
        <v>0</v>
      </c>
      <c r="BR63" s="46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</row>
    <row r="64" spans="1:305" s="7" customFormat="1" ht="18.75" x14ac:dyDescent="0.3">
      <c r="A64" s="36">
        <f t="shared" si="7"/>
        <v>61</v>
      </c>
      <c r="B64" s="47" t="s">
        <v>65</v>
      </c>
      <c r="C64" s="38"/>
      <c r="D64" s="38"/>
      <c r="E64" s="38" t="s">
        <v>126</v>
      </c>
      <c r="F64" s="38" t="s">
        <v>122</v>
      </c>
      <c r="G64" s="38" t="s">
        <v>138</v>
      </c>
      <c r="H64" s="38" t="s">
        <v>126</v>
      </c>
      <c r="I64" s="38"/>
      <c r="J64" s="38"/>
      <c r="K64" s="38"/>
      <c r="L64" s="38"/>
      <c r="M64" s="38"/>
      <c r="N64" s="38"/>
      <c r="O64" s="38"/>
      <c r="P64" s="38"/>
      <c r="Q64" s="38"/>
      <c r="R64" s="38" t="s">
        <v>123</v>
      </c>
      <c r="S64" s="38" t="s">
        <v>122</v>
      </c>
      <c r="T64" s="38" t="s">
        <v>122</v>
      </c>
      <c r="U64" s="38" t="s">
        <v>122</v>
      </c>
      <c r="V64" s="38" t="s">
        <v>138</v>
      </c>
      <c r="W64" s="38" t="s">
        <v>122</v>
      </c>
      <c r="X64" s="38"/>
      <c r="Y64" s="38"/>
      <c r="Z64" s="38"/>
      <c r="AA64" s="38"/>
      <c r="AB64" s="38"/>
      <c r="AC64" s="38"/>
      <c r="AD64" s="38"/>
      <c r="AE64" s="39"/>
      <c r="AF64" s="40"/>
      <c r="AG64" s="38" t="s">
        <v>122</v>
      </c>
      <c r="AH64" s="38" t="s">
        <v>122</v>
      </c>
      <c r="AI64" s="38" t="s">
        <v>138</v>
      </c>
      <c r="AJ64" s="38" t="s">
        <v>122</v>
      </c>
      <c r="AK64" s="38" t="s">
        <v>122</v>
      </c>
      <c r="AL64" s="38" t="s">
        <v>122</v>
      </c>
      <c r="AM64" s="38" t="s">
        <v>122</v>
      </c>
      <c r="AN64" s="38" t="s">
        <v>122</v>
      </c>
      <c r="AO64" s="38" t="s">
        <v>122</v>
      </c>
      <c r="AP64" s="38" t="s">
        <v>122</v>
      </c>
      <c r="AQ64" s="38" t="s">
        <v>122</v>
      </c>
      <c r="AR64" s="38" t="s">
        <v>122</v>
      </c>
      <c r="AS64" s="38" t="s">
        <v>126</v>
      </c>
      <c r="AT64" s="38" t="s">
        <v>122</v>
      </c>
      <c r="AU64" s="38" t="s">
        <v>122</v>
      </c>
      <c r="AV64" s="38" t="s">
        <v>122</v>
      </c>
      <c r="AW64" s="38" t="s">
        <v>126</v>
      </c>
      <c r="AX64" s="38" t="s">
        <v>122</v>
      </c>
      <c r="AY64" s="38" t="s">
        <v>122</v>
      </c>
      <c r="AZ64" s="38"/>
      <c r="BA64" s="38" t="s">
        <v>122</v>
      </c>
      <c r="BB64" s="38" t="s">
        <v>122</v>
      </c>
      <c r="BC64" s="38" t="s">
        <v>126</v>
      </c>
      <c r="BD64" s="41" t="s">
        <v>122</v>
      </c>
      <c r="BE64" s="42"/>
      <c r="BF64" s="38"/>
      <c r="BG64" s="43"/>
      <c r="BH64" s="43"/>
      <c r="BI64" s="38"/>
      <c r="BJ64" s="38"/>
      <c r="BK64" s="75">
        <f t="shared" si="0"/>
        <v>32</v>
      </c>
      <c r="BL64" s="38">
        <f t="shared" si="1"/>
        <v>1</v>
      </c>
      <c r="BM64" s="38">
        <f t="shared" si="2"/>
        <v>0</v>
      </c>
      <c r="BN64" s="38">
        <f t="shared" si="3"/>
        <v>5</v>
      </c>
      <c r="BO64" s="38">
        <f t="shared" si="4"/>
        <v>3</v>
      </c>
      <c r="BP64" s="38">
        <f t="shared" si="5"/>
        <v>0</v>
      </c>
      <c r="BQ64" s="38">
        <f t="shared" si="6"/>
        <v>0</v>
      </c>
      <c r="BR64" s="38">
        <v>1000</v>
      </c>
      <c r="BS64" s="7">
        <v>60</v>
      </c>
    </row>
    <row r="65" spans="1:305" s="7" customFormat="1" ht="18.75" x14ac:dyDescent="0.3">
      <c r="A65" s="36">
        <f t="shared" si="7"/>
        <v>62</v>
      </c>
      <c r="B65" s="47" t="s">
        <v>66</v>
      </c>
      <c r="C65" s="38"/>
      <c r="D65" s="38"/>
      <c r="E65" s="38" t="s">
        <v>122</v>
      </c>
      <c r="F65" s="38"/>
      <c r="G65" s="38" t="s">
        <v>122</v>
      </c>
      <c r="H65" s="38"/>
      <c r="I65" s="38" t="s">
        <v>138</v>
      </c>
      <c r="J65" s="38"/>
      <c r="K65" s="38" t="s">
        <v>122</v>
      </c>
      <c r="L65" s="38"/>
      <c r="M65" s="38" t="s">
        <v>122</v>
      </c>
      <c r="N65" s="38"/>
      <c r="O65" s="38" t="s">
        <v>126</v>
      </c>
      <c r="P65" s="38"/>
      <c r="Q65" s="38" t="s">
        <v>122</v>
      </c>
      <c r="R65" s="38"/>
      <c r="S65" s="38" t="s">
        <v>122</v>
      </c>
      <c r="T65" s="38"/>
      <c r="U65" s="38"/>
      <c r="V65" s="38"/>
      <c r="W65" s="38" t="s">
        <v>122</v>
      </c>
      <c r="X65" s="38"/>
      <c r="Y65" s="38" t="s">
        <v>138</v>
      </c>
      <c r="Z65" s="38"/>
      <c r="AA65" s="38"/>
      <c r="AB65" s="38"/>
      <c r="AC65" s="38"/>
      <c r="AD65" s="38"/>
      <c r="AE65" s="39" t="s">
        <v>122</v>
      </c>
      <c r="AF65" s="40"/>
      <c r="AG65" s="38" t="s">
        <v>122</v>
      </c>
      <c r="AH65" s="38"/>
      <c r="AI65" s="38" t="s">
        <v>122</v>
      </c>
      <c r="AJ65" s="38"/>
      <c r="AK65" s="38" t="s">
        <v>122</v>
      </c>
      <c r="AL65" s="38"/>
      <c r="AM65" s="38" t="s">
        <v>122</v>
      </c>
      <c r="AN65" s="38"/>
      <c r="AO65" s="38" t="s">
        <v>138</v>
      </c>
      <c r="AP65" s="38"/>
      <c r="AQ65" s="38" t="s">
        <v>138</v>
      </c>
      <c r="AR65" s="38"/>
      <c r="AS65" s="38" t="s">
        <v>122</v>
      </c>
      <c r="AT65" s="38"/>
      <c r="AU65" s="38" t="s">
        <v>122</v>
      </c>
      <c r="AV65" s="38"/>
      <c r="AW65" s="38" t="s">
        <v>126</v>
      </c>
      <c r="AX65" s="38"/>
      <c r="AY65" s="38" t="s">
        <v>122</v>
      </c>
      <c r="AZ65" s="38"/>
      <c r="BA65" s="38" t="s">
        <v>122</v>
      </c>
      <c r="BB65" s="38"/>
      <c r="BC65" s="38" t="s">
        <v>126</v>
      </c>
      <c r="BD65" s="41" t="s">
        <v>122</v>
      </c>
      <c r="BE65" s="42"/>
      <c r="BF65" s="38"/>
      <c r="BG65" s="43"/>
      <c r="BH65" s="43"/>
      <c r="BI65" s="38" t="s">
        <v>122</v>
      </c>
      <c r="BJ65" s="38"/>
      <c r="BK65" s="75">
        <f t="shared" si="0"/>
        <v>25</v>
      </c>
      <c r="BL65" s="38">
        <f t="shared" si="1"/>
        <v>0</v>
      </c>
      <c r="BM65" s="38">
        <f t="shared" si="2"/>
        <v>0</v>
      </c>
      <c r="BN65" s="38">
        <f t="shared" si="3"/>
        <v>3</v>
      </c>
      <c r="BO65" s="38">
        <f t="shared" si="4"/>
        <v>4</v>
      </c>
      <c r="BP65" s="38">
        <f t="shared" si="5"/>
        <v>0</v>
      </c>
      <c r="BQ65" s="38">
        <f t="shared" si="6"/>
        <v>0</v>
      </c>
      <c r="BR65" s="38">
        <v>1500</v>
      </c>
      <c r="BS65" s="7">
        <v>60</v>
      </c>
    </row>
    <row r="66" spans="1:305" s="7" customFormat="1" ht="18.75" x14ac:dyDescent="0.3">
      <c r="A66" s="36">
        <f t="shared" si="7"/>
        <v>63</v>
      </c>
      <c r="B66" s="47" t="s">
        <v>67</v>
      </c>
      <c r="C66" s="38"/>
      <c r="D66" s="38"/>
      <c r="E66" s="38" t="s">
        <v>126</v>
      </c>
      <c r="F66" s="38" t="s">
        <v>122</v>
      </c>
      <c r="G66" s="38" t="s">
        <v>122</v>
      </c>
      <c r="H66" s="38" t="s">
        <v>122</v>
      </c>
      <c r="I66" s="38" t="s">
        <v>122</v>
      </c>
      <c r="J66" s="38" t="s">
        <v>122</v>
      </c>
      <c r="K66" s="38" t="s">
        <v>126</v>
      </c>
      <c r="L66" s="38" t="s">
        <v>122</v>
      </c>
      <c r="M66" s="38" t="s">
        <v>122</v>
      </c>
      <c r="N66" s="38" t="s">
        <v>122</v>
      </c>
      <c r="O66" s="38" t="s">
        <v>122</v>
      </c>
      <c r="P66" s="38" t="s">
        <v>122</v>
      </c>
      <c r="Q66" s="38" t="s">
        <v>122</v>
      </c>
      <c r="R66" s="38" t="s">
        <v>122</v>
      </c>
      <c r="S66" s="38" t="s">
        <v>122</v>
      </c>
      <c r="T66" s="38" t="s">
        <v>122</v>
      </c>
      <c r="U66" s="38" t="s">
        <v>122</v>
      </c>
      <c r="V66" s="38"/>
      <c r="W66" s="38"/>
      <c r="X66" s="38"/>
      <c r="Y66" s="38"/>
      <c r="Z66" s="38"/>
      <c r="AA66" s="38"/>
      <c r="AB66" s="38"/>
      <c r="AC66" s="38"/>
      <c r="AD66" s="38"/>
      <c r="AE66" s="39"/>
      <c r="AF66" s="40"/>
      <c r="AG66" s="38"/>
      <c r="AH66" s="38"/>
      <c r="AI66" s="38"/>
      <c r="AJ66" s="38"/>
      <c r="AK66" s="38"/>
      <c r="AL66" s="38"/>
      <c r="AM66" s="38" t="s">
        <v>123</v>
      </c>
      <c r="AN66" s="38" t="s">
        <v>122</v>
      </c>
      <c r="AO66" s="38"/>
      <c r="AP66" s="38" t="s">
        <v>122</v>
      </c>
      <c r="AQ66" s="38" t="s">
        <v>122</v>
      </c>
      <c r="AR66" s="38" t="s">
        <v>122</v>
      </c>
      <c r="AS66" s="38" t="s">
        <v>126</v>
      </c>
      <c r="AT66" s="38" t="s">
        <v>122</v>
      </c>
      <c r="AU66" s="38" t="s">
        <v>122</v>
      </c>
      <c r="AV66" s="38" t="s">
        <v>122</v>
      </c>
      <c r="AW66" s="38" t="s">
        <v>126</v>
      </c>
      <c r="AX66" s="38" t="s">
        <v>122</v>
      </c>
      <c r="AY66" s="38" t="s">
        <v>122</v>
      </c>
      <c r="AZ66" s="38" t="s">
        <v>122</v>
      </c>
      <c r="BA66" s="38" t="s">
        <v>122</v>
      </c>
      <c r="BB66" s="38" t="s">
        <v>122</v>
      </c>
      <c r="BC66" s="38" t="s">
        <v>126</v>
      </c>
      <c r="BD66" s="41" t="s">
        <v>122</v>
      </c>
      <c r="BE66" s="42"/>
      <c r="BF66" s="38" t="s">
        <v>122</v>
      </c>
      <c r="BG66" s="43"/>
      <c r="BH66" s="43"/>
      <c r="BI66" s="38" t="s">
        <v>122</v>
      </c>
      <c r="BJ66" s="38" t="s">
        <v>126</v>
      </c>
      <c r="BK66" s="75">
        <f t="shared" si="0"/>
        <v>36</v>
      </c>
      <c r="BL66" s="38">
        <f t="shared" si="1"/>
        <v>1</v>
      </c>
      <c r="BM66" s="38">
        <f t="shared" si="2"/>
        <v>0</v>
      </c>
      <c r="BN66" s="38">
        <f t="shared" si="3"/>
        <v>6</v>
      </c>
      <c r="BO66" s="38">
        <f t="shared" si="4"/>
        <v>0</v>
      </c>
      <c r="BP66" s="38">
        <f t="shared" si="5"/>
        <v>0</v>
      </c>
      <c r="BQ66" s="38">
        <f t="shared" si="6"/>
        <v>0</v>
      </c>
      <c r="BR66" s="38">
        <v>1200</v>
      </c>
      <c r="BS66" s="7">
        <v>60</v>
      </c>
    </row>
    <row r="67" spans="1:305" s="7" customFormat="1" ht="18.75" x14ac:dyDescent="0.3">
      <c r="A67" s="36">
        <f t="shared" si="7"/>
        <v>64</v>
      </c>
      <c r="B67" s="36" t="s">
        <v>58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9"/>
      <c r="AF67" s="40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41"/>
      <c r="BE67" s="42"/>
      <c r="BF67" s="38"/>
      <c r="BG67" s="43"/>
      <c r="BH67" s="43"/>
      <c r="BI67" s="38"/>
      <c r="BJ67" s="38"/>
      <c r="BK67" s="75">
        <f t="shared" si="0"/>
        <v>0</v>
      </c>
      <c r="BL67" s="38">
        <f t="shared" si="1"/>
        <v>0</v>
      </c>
      <c r="BM67" s="38">
        <f t="shared" si="2"/>
        <v>0</v>
      </c>
      <c r="BN67" s="38">
        <f t="shared" si="3"/>
        <v>0</v>
      </c>
      <c r="BO67" s="38">
        <f t="shared" si="4"/>
        <v>0</v>
      </c>
      <c r="BP67" s="38">
        <f t="shared" si="5"/>
        <v>0</v>
      </c>
      <c r="BQ67" s="38">
        <f t="shared" si="6"/>
        <v>0</v>
      </c>
      <c r="BR67" s="38"/>
    </row>
    <row r="68" spans="1:305" s="7" customFormat="1" ht="24" x14ac:dyDescent="0.3">
      <c r="A68" s="36">
        <f t="shared" si="7"/>
        <v>65</v>
      </c>
      <c r="B68" s="36" t="s">
        <v>68</v>
      </c>
      <c r="C68" s="38"/>
      <c r="D68" s="38"/>
      <c r="E68" s="38"/>
      <c r="F68" s="38" t="s">
        <v>122</v>
      </c>
      <c r="G68" s="38"/>
      <c r="H68" s="38" t="s">
        <v>122</v>
      </c>
      <c r="I68" s="38"/>
      <c r="J68" s="38" t="s">
        <v>122</v>
      </c>
      <c r="K68" s="38"/>
      <c r="L68" s="38" t="s">
        <v>126</v>
      </c>
      <c r="M68" s="38"/>
      <c r="N68" s="38" t="s">
        <v>123</v>
      </c>
      <c r="O68" s="38" t="s">
        <v>123</v>
      </c>
      <c r="P68" s="38" t="s">
        <v>122</v>
      </c>
      <c r="Q68" s="38"/>
      <c r="R68" s="38" t="s">
        <v>122</v>
      </c>
      <c r="S68" s="38"/>
      <c r="T68" s="38" t="s">
        <v>122</v>
      </c>
      <c r="U68" s="38"/>
      <c r="V68" s="38" t="s">
        <v>122</v>
      </c>
      <c r="W68" s="38"/>
      <c r="X68" s="38"/>
      <c r="Y68" s="38"/>
      <c r="Z68" s="38" t="s">
        <v>122</v>
      </c>
      <c r="AA68" s="38" t="s">
        <v>123</v>
      </c>
      <c r="AB68" s="38" t="s">
        <v>122</v>
      </c>
      <c r="AC68" s="38" t="s">
        <v>123</v>
      </c>
      <c r="AD68" s="38" t="s">
        <v>122</v>
      </c>
      <c r="AE68" s="39" t="s">
        <v>123</v>
      </c>
      <c r="AF68" s="40"/>
      <c r="AG68" s="38"/>
      <c r="AH68" s="38" t="s">
        <v>122</v>
      </c>
      <c r="AI68" s="38"/>
      <c r="AJ68" s="38" t="s">
        <v>122</v>
      </c>
      <c r="AK68" s="38"/>
      <c r="AL68" s="38" t="s">
        <v>122</v>
      </c>
      <c r="AM68" s="38" t="s">
        <v>123</v>
      </c>
      <c r="AN68" s="38" t="s">
        <v>122</v>
      </c>
      <c r="AO68" s="38" t="s">
        <v>123</v>
      </c>
      <c r="AP68" s="38" t="s">
        <v>122</v>
      </c>
      <c r="AQ68" s="38" t="s">
        <v>123</v>
      </c>
      <c r="AR68" s="38" t="s">
        <v>122</v>
      </c>
      <c r="AS68" s="38"/>
      <c r="AT68" s="38"/>
      <c r="AU68" s="38"/>
      <c r="AV68" s="38"/>
      <c r="AW68" s="38"/>
      <c r="AX68" s="38" t="s">
        <v>122</v>
      </c>
      <c r="AY68" s="38"/>
      <c r="AZ68" s="38" t="s">
        <v>122</v>
      </c>
      <c r="BA68" s="38" t="s">
        <v>123</v>
      </c>
      <c r="BB68" s="38"/>
      <c r="BC68" s="38" t="s">
        <v>123</v>
      </c>
      <c r="BD68" s="41" t="s">
        <v>122</v>
      </c>
      <c r="BE68" s="42"/>
      <c r="BF68" s="38" t="s">
        <v>122</v>
      </c>
      <c r="BG68" s="43"/>
      <c r="BH68" s="43"/>
      <c r="BI68" s="38" t="s">
        <v>123</v>
      </c>
      <c r="BJ68" s="38" t="s">
        <v>122</v>
      </c>
      <c r="BK68" s="75">
        <f t="shared" si="0"/>
        <v>22</v>
      </c>
      <c r="BL68" s="38">
        <f t="shared" si="1"/>
        <v>11</v>
      </c>
      <c r="BM68" s="38">
        <f t="shared" si="2"/>
        <v>0</v>
      </c>
      <c r="BN68" s="38">
        <f t="shared" si="3"/>
        <v>1</v>
      </c>
      <c r="BO68" s="38">
        <f t="shared" si="4"/>
        <v>0</v>
      </c>
      <c r="BP68" s="38">
        <f t="shared" ref="BP68:BP121" si="8">SUMPRODUCT(LEN(C68:BJ68)-LEN(SUBSTITUTE(UPPER(C68:BJ68),"C","")))</f>
        <v>0</v>
      </c>
      <c r="BQ68" s="38">
        <f t="shared" ref="BQ68:BQ122" si="9">SUMPRODUCT(LEN(D68:BK68)-LEN(SUBSTITUTE(UPPER(D68:BK68),"F","")))</f>
        <v>0</v>
      </c>
      <c r="BR68" s="38">
        <v>1000</v>
      </c>
      <c r="BS68" s="7">
        <v>60</v>
      </c>
    </row>
    <row r="69" spans="1:305" s="7" customFormat="1" ht="18.75" x14ac:dyDescent="0.3">
      <c r="A69" s="36">
        <f t="shared" si="7"/>
        <v>66</v>
      </c>
      <c r="B69" s="37" t="s">
        <v>69</v>
      </c>
      <c r="C69" s="38"/>
      <c r="D69" s="38"/>
      <c r="E69" s="38" t="s">
        <v>122</v>
      </c>
      <c r="F69" s="38"/>
      <c r="G69" s="38" t="s">
        <v>122</v>
      </c>
      <c r="H69" s="38"/>
      <c r="I69" s="38" t="s">
        <v>122</v>
      </c>
      <c r="J69" s="38"/>
      <c r="K69" s="38" t="s">
        <v>122</v>
      </c>
      <c r="L69" s="38"/>
      <c r="M69" s="38"/>
      <c r="N69" s="38"/>
      <c r="O69" s="38"/>
      <c r="P69" s="38"/>
      <c r="Q69" s="38" t="s">
        <v>123</v>
      </c>
      <c r="R69" s="38"/>
      <c r="S69" s="38" t="s">
        <v>122</v>
      </c>
      <c r="T69" s="38"/>
      <c r="U69" s="38" t="s">
        <v>122</v>
      </c>
      <c r="V69" s="38"/>
      <c r="W69" s="38" t="s">
        <v>122</v>
      </c>
      <c r="X69" s="38"/>
      <c r="Y69" s="38" t="s">
        <v>122</v>
      </c>
      <c r="Z69" s="38"/>
      <c r="AA69" s="38"/>
      <c r="AB69" s="38"/>
      <c r="AC69" s="38" t="s">
        <v>147</v>
      </c>
      <c r="AD69" s="38" t="s">
        <v>143</v>
      </c>
      <c r="AE69" s="39" t="s">
        <v>122</v>
      </c>
      <c r="AF69" s="40"/>
      <c r="AG69" s="38" t="s">
        <v>122</v>
      </c>
      <c r="AH69" s="38"/>
      <c r="AI69" s="38" t="s">
        <v>124</v>
      </c>
      <c r="AJ69" s="38" t="s">
        <v>143</v>
      </c>
      <c r="AK69" s="38" t="s">
        <v>124</v>
      </c>
      <c r="AL69" s="38" t="s">
        <v>143</v>
      </c>
      <c r="AM69" s="38" t="s">
        <v>124</v>
      </c>
      <c r="AN69" s="38" t="s">
        <v>143</v>
      </c>
      <c r="AO69" s="38" t="s">
        <v>124</v>
      </c>
      <c r="AP69" s="38" t="s">
        <v>143</v>
      </c>
      <c r="AQ69" s="38" t="s">
        <v>124</v>
      </c>
      <c r="AR69" s="38" t="s">
        <v>143</v>
      </c>
      <c r="AS69" s="38" t="s">
        <v>147</v>
      </c>
      <c r="AT69" s="38"/>
      <c r="AU69" s="38" t="s">
        <v>124</v>
      </c>
      <c r="AV69" s="38" t="s">
        <v>143</v>
      </c>
      <c r="AW69" s="38" t="s">
        <v>122</v>
      </c>
      <c r="AX69" s="38"/>
      <c r="AY69" s="38" t="s">
        <v>122</v>
      </c>
      <c r="AZ69" s="38"/>
      <c r="BA69" s="38" t="s">
        <v>122</v>
      </c>
      <c r="BB69" s="38"/>
      <c r="BC69" s="38" t="s">
        <v>122</v>
      </c>
      <c r="BD69" s="41" t="s">
        <v>122</v>
      </c>
      <c r="BE69" s="42"/>
      <c r="BF69" s="38"/>
      <c r="BG69" s="43"/>
      <c r="BH69" s="43"/>
      <c r="BI69" s="38" t="s">
        <v>122</v>
      </c>
      <c r="BJ69" s="38" t="s">
        <v>135</v>
      </c>
      <c r="BK69" s="75">
        <f t="shared" si="0"/>
        <v>24</v>
      </c>
      <c r="BL69" s="38">
        <f t="shared" si="1"/>
        <v>1</v>
      </c>
      <c r="BM69" s="38">
        <f t="shared" si="2"/>
        <v>16</v>
      </c>
      <c r="BN69" s="38">
        <f t="shared" si="3"/>
        <v>3</v>
      </c>
      <c r="BO69" s="38">
        <f t="shared" si="4"/>
        <v>0</v>
      </c>
      <c r="BP69" s="38">
        <f t="shared" si="8"/>
        <v>0</v>
      </c>
      <c r="BQ69" s="38">
        <f t="shared" si="9"/>
        <v>0</v>
      </c>
      <c r="BR69" s="38">
        <v>500</v>
      </c>
      <c r="BS69" s="7">
        <v>60</v>
      </c>
    </row>
    <row r="70" spans="1:305" s="7" customFormat="1" ht="18.75" x14ac:dyDescent="0.3">
      <c r="A70" s="36">
        <f t="shared" si="7"/>
        <v>67</v>
      </c>
      <c r="B70" s="37" t="s">
        <v>70</v>
      </c>
      <c r="C70" s="38"/>
      <c r="D70" s="38"/>
      <c r="E70" s="38" t="s">
        <v>123</v>
      </c>
      <c r="F70" s="38" t="s">
        <v>123</v>
      </c>
      <c r="G70" s="38"/>
      <c r="H70" s="38"/>
      <c r="I70" s="38"/>
      <c r="J70" s="38"/>
      <c r="K70" s="38"/>
      <c r="L70" s="38"/>
      <c r="M70" s="38"/>
      <c r="N70" s="38" t="s">
        <v>151</v>
      </c>
      <c r="O70" s="38" t="s">
        <v>123</v>
      </c>
      <c r="P70" s="38" t="s">
        <v>122</v>
      </c>
      <c r="Q70" s="38" t="s">
        <v>123</v>
      </c>
      <c r="R70" s="38" t="s">
        <v>122</v>
      </c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9"/>
      <c r="AF70" s="40"/>
      <c r="AG70" s="38"/>
      <c r="AH70" s="38"/>
      <c r="AI70" s="38"/>
      <c r="AJ70" s="38"/>
      <c r="AK70" s="38"/>
      <c r="AL70" s="38"/>
      <c r="AM70" s="38"/>
      <c r="AN70" s="38"/>
      <c r="AO70" s="38" t="s">
        <v>123</v>
      </c>
      <c r="AP70" s="38"/>
      <c r="AQ70" s="38" t="s">
        <v>123</v>
      </c>
      <c r="AR70" s="38"/>
      <c r="AS70" s="38" t="s">
        <v>123</v>
      </c>
      <c r="AT70" s="38"/>
      <c r="AU70" s="38" t="s">
        <v>141</v>
      </c>
      <c r="AV70" s="38" t="s">
        <v>123</v>
      </c>
      <c r="AW70" s="38"/>
      <c r="AX70" s="38"/>
      <c r="AY70" s="38"/>
      <c r="AZ70" s="38"/>
      <c r="BA70" s="38"/>
      <c r="BB70" s="38"/>
      <c r="BC70" s="38"/>
      <c r="BD70" s="41"/>
      <c r="BE70" s="42"/>
      <c r="BF70" s="38"/>
      <c r="BG70" s="43"/>
      <c r="BH70" s="43"/>
      <c r="BI70" s="38"/>
      <c r="BJ70" s="38"/>
      <c r="BK70" s="75">
        <f t="shared" ref="BK70:BK121" si="10">SUMPRODUCT(LEN(C70:BJ70)-LEN(SUBSTITUTE(UPPER(C70:BJ70),"Y","")))</f>
        <v>2</v>
      </c>
      <c r="BL70" s="38">
        <f t="shared" ref="BL70:BL121" si="11">SUMPRODUCT(LEN(C70:BJ70)-LEN(SUBSTITUTE(UPPER(C70:BJ70),"S","")))</f>
        <v>10</v>
      </c>
      <c r="BM70" s="38">
        <f t="shared" ref="BM70:BM121" si="12">SUMPRODUCT(LEN(C70:BJ70)-LEN(SUBSTITUTE(UPPER(C70:BJ70),"G","")))</f>
        <v>0</v>
      </c>
      <c r="BN70" s="38">
        <f t="shared" ref="BN70:BN121" si="13">SUMPRODUCT(LEN(C70:BJ70)-LEN(SUBSTITUTE(UPPER(C70:BJ70),"E","")))</f>
        <v>0</v>
      </c>
      <c r="BO70" s="38">
        <f t="shared" ref="BO70:BO121" si="14">SUMPRODUCT(LEN(C70:BJ70)-LEN(SUBSTITUTE(UPPER(C70:BJ70),"V","")))</f>
        <v>1</v>
      </c>
      <c r="BP70" s="38">
        <f t="shared" si="8"/>
        <v>0</v>
      </c>
      <c r="BQ70" s="38">
        <f t="shared" si="9"/>
        <v>1</v>
      </c>
      <c r="BR70" s="38">
        <v>500</v>
      </c>
      <c r="BS70" s="7">
        <v>60</v>
      </c>
    </row>
    <row r="71" spans="1:305" s="7" customFormat="1" ht="18.75" x14ac:dyDescent="0.3">
      <c r="A71" s="36">
        <f t="shared" si="7"/>
        <v>68</v>
      </c>
      <c r="B71" s="37" t="s">
        <v>71</v>
      </c>
      <c r="C71" s="38"/>
      <c r="D71" s="38"/>
      <c r="E71" s="38" t="s">
        <v>126</v>
      </c>
      <c r="F71" s="38" t="s">
        <v>122</v>
      </c>
      <c r="G71" s="38" t="s">
        <v>122</v>
      </c>
      <c r="H71" s="38" t="s">
        <v>122</v>
      </c>
      <c r="I71" s="38" t="s">
        <v>122</v>
      </c>
      <c r="J71" s="38" t="s">
        <v>122</v>
      </c>
      <c r="K71" s="38" t="s">
        <v>126</v>
      </c>
      <c r="L71" s="38" t="s">
        <v>122</v>
      </c>
      <c r="M71" s="38" t="s">
        <v>122</v>
      </c>
      <c r="N71" s="38" t="s">
        <v>122</v>
      </c>
      <c r="O71" s="38" t="s">
        <v>122</v>
      </c>
      <c r="P71" s="38" t="s">
        <v>122</v>
      </c>
      <c r="Q71" s="38" t="s">
        <v>122</v>
      </c>
      <c r="R71" s="38" t="s">
        <v>122</v>
      </c>
      <c r="S71" s="38" t="s">
        <v>122</v>
      </c>
      <c r="T71" s="38" t="s">
        <v>122</v>
      </c>
      <c r="U71" s="38" t="s">
        <v>123</v>
      </c>
      <c r="V71" s="38" t="s">
        <v>122</v>
      </c>
      <c r="W71" s="38" t="s">
        <v>122</v>
      </c>
      <c r="X71" s="38"/>
      <c r="Y71" s="38" t="s">
        <v>122</v>
      </c>
      <c r="Z71" s="38"/>
      <c r="AA71" s="38"/>
      <c r="AB71" s="38" t="s">
        <v>123</v>
      </c>
      <c r="AC71" s="38" t="s">
        <v>126</v>
      </c>
      <c r="AD71" s="38" t="s">
        <v>122</v>
      </c>
      <c r="AE71" s="39" t="s">
        <v>122</v>
      </c>
      <c r="AF71" s="40"/>
      <c r="AG71" s="38" t="s">
        <v>122</v>
      </c>
      <c r="AH71" s="38" t="s">
        <v>122</v>
      </c>
      <c r="AI71" s="38" t="s">
        <v>122</v>
      </c>
      <c r="AJ71" s="38" t="s">
        <v>122</v>
      </c>
      <c r="AK71" s="38" t="s">
        <v>122</v>
      </c>
      <c r="AL71" s="38" t="s">
        <v>122</v>
      </c>
      <c r="AM71" s="38" t="s">
        <v>122</v>
      </c>
      <c r="AN71" s="38" t="s">
        <v>122</v>
      </c>
      <c r="AO71" s="38" t="s">
        <v>138</v>
      </c>
      <c r="AP71" s="38" t="s">
        <v>122</v>
      </c>
      <c r="AQ71" s="38" t="s">
        <v>124</v>
      </c>
      <c r="AR71" s="38" t="s">
        <v>122</v>
      </c>
      <c r="AS71" s="38"/>
      <c r="AT71" s="38"/>
      <c r="AU71" s="38"/>
      <c r="AV71" s="38"/>
      <c r="AW71" s="38" t="s">
        <v>123</v>
      </c>
      <c r="AX71" s="38" t="s">
        <v>122</v>
      </c>
      <c r="AY71" s="38" t="s">
        <v>122</v>
      </c>
      <c r="AZ71" s="38" t="s">
        <v>122</v>
      </c>
      <c r="BA71" s="38" t="s">
        <v>122</v>
      </c>
      <c r="BB71" s="38" t="s">
        <v>122</v>
      </c>
      <c r="BC71" s="38" t="s">
        <v>122</v>
      </c>
      <c r="BD71" s="41" t="s">
        <v>122</v>
      </c>
      <c r="BE71" s="42"/>
      <c r="BF71" s="38" t="s">
        <v>122</v>
      </c>
      <c r="BG71" s="43"/>
      <c r="BH71" s="43"/>
      <c r="BI71" s="38" t="s">
        <v>122</v>
      </c>
      <c r="BJ71" s="38" t="s">
        <v>122</v>
      </c>
      <c r="BK71" s="75">
        <f t="shared" si="10"/>
        <v>44</v>
      </c>
      <c r="BL71" s="38">
        <f t="shared" si="11"/>
        <v>3</v>
      </c>
      <c r="BM71" s="38">
        <f t="shared" si="12"/>
        <v>1</v>
      </c>
      <c r="BN71" s="38">
        <f t="shared" si="13"/>
        <v>3</v>
      </c>
      <c r="BO71" s="38">
        <f t="shared" si="14"/>
        <v>1</v>
      </c>
      <c r="BP71" s="38">
        <f t="shared" si="8"/>
        <v>0</v>
      </c>
      <c r="BQ71" s="38">
        <f t="shared" si="9"/>
        <v>0</v>
      </c>
      <c r="BR71" s="38">
        <v>1000</v>
      </c>
      <c r="BS71" s="7">
        <v>60</v>
      </c>
    </row>
    <row r="72" spans="1:305" s="7" customFormat="1" ht="18.75" x14ac:dyDescent="0.3">
      <c r="A72" s="36">
        <v>74</v>
      </c>
      <c r="B72" s="37" t="s">
        <v>72</v>
      </c>
      <c r="C72" s="38"/>
      <c r="D72" s="38"/>
      <c r="E72" s="38" t="s">
        <v>122</v>
      </c>
      <c r="F72" s="38" t="s">
        <v>122</v>
      </c>
      <c r="G72" s="38" t="s">
        <v>122</v>
      </c>
      <c r="H72" s="38" t="s">
        <v>139</v>
      </c>
      <c r="I72" s="38" t="s">
        <v>122</v>
      </c>
      <c r="J72" s="38" t="s">
        <v>122</v>
      </c>
      <c r="K72" s="38" t="s">
        <v>122</v>
      </c>
      <c r="L72" s="38" t="s">
        <v>122</v>
      </c>
      <c r="M72" s="38" t="s">
        <v>124</v>
      </c>
      <c r="N72" s="38" t="s">
        <v>124</v>
      </c>
      <c r="O72" s="38" t="s">
        <v>122</v>
      </c>
      <c r="P72" s="38" t="s">
        <v>122</v>
      </c>
      <c r="Q72" s="38" t="s">
        <v>122</v>
      </c>
      <c r="R72" s="38" t="s">
        <v>122</v>
      </c>
      <c r="S72" s="38" t="s">
        <v>122</v>
      </c>
      <c r="T72" s="38" t="s">
        <v>122</v>
      </c>
      <c r="U72" s="38" t="s">
        <v>122</v>
      </c>
      <c r="V72" s="38" t="s">
        <v>122</v>
      </c>
      <c r="W72" s="38" t="s">
        <v>126</v>
      </c>
      <c r="X72" s="38" t="s">
        <v>122</v>
      </c>
      <c r="Y72" s="38"/>
      <c r="Z72" s="38"/>
      <c r="AA72" s="38"/>
      <c r="AB72" s="38"/>
      <c r="AC72" s="38"/>
      <c r="AD72" s="38"/>
      <c r="AE72" s="39"/>
      <c r="AF72" s="40"/>
      <c r="AG72" s="38"/>
      <c r="AH72" s="38"/>
      <c r="AI72" s="38" t="s">
        <v>122</v>
      </c>
      <c r="AJ72" s="38" t="s">
        <v>122</v>
      </c>
      <c r="AK72" s="38" t="s">
        <v>122</v>
      </c>
      <c r="AL72" s="38" t="s">
        <v>122</v>
      </c>
      <c r="AM72" s="38" t="s">
        <v>122</v>
      </c>
      <c r="AN72" s="38" t="s">
        <v>122</v>
      </c>
      <c r="AO72" s="38"/>
      <c r="AP72" s="38" t="s">
        <v>122</v>
      </c>
      <c r="AQ72" s="38" t="s">
        <v>124</v>
      </c>
      <c r="AR72" s="38" t="s">
        <v>122</v>
      </c>
      <c r="AS72" s="38" t="s">
        <v>126</v>
      </c>
      <c r="AT72" s="38" t="s">
        <v>122</v>
      </c>
      <c r="AU72" s="38"/>
      <c r="AV72" s="38"/>
      <c r="AW72" s="38"/>
      <c r="AX72" s="38"/>
      <c r="AY72" s="38" t="s">
        <v>122</v>
      </c>
      <c r="AZ72" s="38" t="s">
        <v>122</v>
      </c>
      <c r="BA72" s="38" t="s">
        <v>122</v>
      </c>
      <c r="BB72" s="38" t="s">
        <v>122</v>
      </c>
      <c r="BC72" s="38" t="s">
        <v>122</v>
      </c>
      <c r="BD72" s="41" t="s">
        <v>122</v>
      </c>
      <c r="BE72" s="42"/>
      <c r="BF72" s="38" t="s">
        <v>122</v>
      </c>
      <c r="BG72" s="43"/>
      <c r="BH72" s="43"/>
      <c r="BI72" s="38" t="s">
        <v>122</v>
      </c>
      <c r="BJ72" s="38" t="s">
        <v>122</v>
      </c>
      <c r="BK72" s="75">
        <f t="shared" si="10"/>
        <v>40</v>
      </c>
      <c r="BL72" s="38">
        <f t="shared" si="11"/>
        <v>0</v>
      </c>
      <c r="BM72" s="38">
        <f t="shared" si="12"/>
        <v>6</v>
      </c>
      <c r="BN72" s="38">
        <f t="shared" si="13"/>
        <v>2</v>
      </c>
      <c r="BO72" s="38">
        <f t="shared" si="14"/>
        <v>0</v>
      </c>
      <c r="BP72" s="38">
        <f t="shared" si="8"/>
        <v>0</v>
      </c>
      <c r="BQ72" s="38">
        <f t="shared" si="9"/>
        <v>0</v>
      </c>
      <c r="BR72" s="38">
        <v>1000</v>
      </c>
      <c r="BS72" s="7">
        <v>60</v>
      </c>
    </row>
    <row r="73" spans="1:305" s="7" customFormat="1" ht="18.75" x14ac:dyDescent="0.3">
      <c r="A73" s="36">
        <v>75</v>
      </c>
      <c r="B73" s="37" t="s">
        <v>73</v>
      </c>
      <c r="C73" s="38"/>
      <c r="D73" s="38"/>
      <c r="E73" s="38" t="s">
        <v>122</v>
      </c>
      <c r="F73" s="38" t="s">
        <v>122</v>
      </c>
      <c r="G73" s="38" t="s">
        <v>122</v>
      </c>
      <c r="H73" s="38" t="s">
        <v>122</v>
      </c>
      <c r="I73" s="38" t="s">
        <v>122</v>
      </c>
      <c r="J73" s="38" t="s">
        <v>122</v>
      </c>
      <c r="K73" s="38" t="s">
        <v>122</v>
      </c>
      <c r="L73" s="38" t="s">
        <v>126</v>
      </c>
      <c r="M73" s="38"/>
      <c r="N73" s="38"/>
      <c r="O73" s="38"/>
      <c r="P73" s="38"/>
      <c r="Q73" s="38" t="s">
        <v>122</v>
      </c>
      <c r="R73" s="38" t="s">
        <v>122</v>
      </c>
      <c r="S73" s="38" t="s">
        <v>122</v>
      </c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9"/>
      <c r="AF73" s="40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 t="s">
        <v>136</v>
      </c>
      <c r="AR73" s="38" t="s">
        <v>122</v>
      </c>
      <c r="AS73" s="38"/>
      <c r="AT73" s="38"/>
      <c r="AU73" s="38"/>
      <c r="AV73" s="38"/>
      <c r="AW73" s="38" t="s">
        <v>136</v>
      </c>
      <c r="AX73" s="38"/>
      <c r="AY73" s="38" t="s">
        <v>122</v>
      </c>
      <c r="AZ73" s="38" t="s">
        <v>122</v>
      </c>
      <c r="BA73" s="38" t="s">
        <v>122</v>
      </c>
      <c r="BB73" s="38"/>
      <c r="BC73" s="38"/>
      <c r="BD73" s="41"/>
      <c r="BE73" s="42"/>
      <c r="BF73" s="38"/>
      <c r="BG73" s="43"/>
      <c r="BH73" s="43"/>
      <c r="BI73" s="38" t="s">
        <v>122</v>
      </c>
      <c r="BJ73" s="38"/>
      <c r="BK73" s="75">
        <f t="shared" si="10"/>
        <v>16</v>
      </c>
      <c r="BL73" s="38">
        <f t="shared" si="11"/>
        <v>2</v>
      </c>
      <c r="BM73" s="38">
        <f t="shared" si="12"/>
        <v>0</v>
      </c>
      <c r="BN73" s="38">
        <f t="shared" si="13"/>
        <v>3</v>
      </c>
      <c r="BO73" s="38">
        <f t="shared" si="14"/>
        <v>0</v>
      </c>
      <c r="BP73" s="38">
        <f t="shared" si="8"/>
        <v>0</v>
      </c>
      <c r="BQ73" s="38">
        <f t="shared" si="9"/>
        <v>0</v>
      </c>
      <c r="BR73" s="38">
        <v>1000</v>
      </c>
      <c r="BS73" s="7">
        <v>60</v>
      </c>
    </row>
    <row r="74" spans="1:305" s="7" customFormat="1" ht="18.75" x14ac:dyDescent="0.3">
      <c r="A74" s="36">
        <v>76</v>
      </c>
      <c r="B74" s="37" t="s">
        <v>74</v>
      </c>
      <c r="C74" s="38"/>
      <c r="D74" s="38"/>
      <c r="E74" s="38"/>
      <c r="F74" s="38"/>
      <c r="G74" s="38" t="s">
        <v>123</v>
      </c>
      <c r="H74" s="38"/>
      <c r="I74" s="38"/>
      <c r="J74" s="38"/>
      <c r="K74" s="38" t="s">
        <v>122</v>
      </c>
      <c r="L74" s="38"/>
      <c r="M74" s="38"/>
      <c r="N74" s="38"/>
      <c r="O74" s="38" t="s">
        <v>123</v>
      </c>
      <c r="P74" s="38"/>
      <c r="Q74" s="38" t="s">
        <v>122</v>
      </c>
      <c r="R74" s="38"/>
      <c r="S74" s="38" t="s">
        <v>122</v>
      </c>
      <c r="T74" s="38"/>
      <c r="U74" s="38" t="s">
        <v>122</v>
      </c>
      <c r="V74" s="38"/>
      <c r="W74" s="38" t="s">
        <v>122</v>
      </c>
      <c r="X74" s="38"/>
      <c r="Y74" s="38" t="s">
        <v>122</v>
      </c>
      <c r="Z74" s="38"/>
      <c r="AA74" s="38" t="s">
        <v>122</v>
      </c>
      <c r="AB74" s="38"/>
      <c r="AC74" s="38" t="s">
        <v>122</v>
      </c>
      <c r="AD74" s="38"/>
      <c r="AE74" s="39" t="s">
        <v>122</v>
      </c>
      <c r="AF74" s="40"/>
      <c r="AG74" s="38" t="s">
        <v>122</v>
      </c>
      <c r="AH74" s="38"/>
      <c r="AI74" s="38" t="s">
        <v>122</v>
      </c>
      <c r="AJ74" s="38"/>
      <c r="AK74" s="38" t="s">
        <v>122</v>
      </c>
      <c r="AL74" s="38"/>
      <c r="AM74" s="38" t="s">
        <v>140</v>
      </c>
      <c r="AN74" s="38"/>
      <c r="AO74" s="38" t="s">
        <v>122</v>
      </c>
      <c r="AP74" s="38"/>
      <c r="AQ74" s="38" t="s">
        <v>124</v>
      </c>
      <c r="AR74" s="38"/>
      <c r="AS74" s="38" t="s">
        <v>122</v>
      </c>
      <c r="AT74" s="38"/>
      <c r="AU74" s="38" t="s">
        <v>122</v>
      </c>
      <c r="AV74" s="38"/>
      <c r="AW74" s="38" t="s">
        <v>122</v>
      </c>
      <c r="AX74" s="38"/>
      <c r="AY74" s="38" t="s">
        <v>122</v>
      </c>
      <c r="AZ74" s="38"/>
      <c r="BA74" s="38"/>
      <c r="BB74" s="38"/>
      <c r="BC74" s="38" t="s">
        <v>122</v>
      </c>
      <c r="BD74" s="41" t="s">
        <v>123</v>
      </c>
      <c r="BE74" s="42"/>
      <c r="BF74" s="38"/>
      <c r="BG74" s="43"/>
      <c r="BH74" s="43"/>
      <c r="BI74" s="38"/>
      <c r="BJ74" s="38"/>
      <c r="BK74" s="75">
        <f t="shared" si="10"/>
        <v>20</v>
      </c>
      <c r="BL74" s="38">
        <f t="shared" si="11"/>
        <v>3</v>
      </c>
      <c r="BM74" s="38">
        <f t="shared" si="12"/>
        <v>1</v>
      </c>
      <c r="BN74" s="38">
        <f t="shared" si="13"/>
        <v>0</v>
      </c>
      <c r="BO74" s="38">
        <f t="shared" si="14"/>
        <v>0</v>
      </c>
      <c r="BP74" s="38">
        <f t="shared" si="8"/>
        <v>0</v>
      </c>
      <c r="BQ74" s="38">
        <f t="shared" si="9"/>
        <v>1</v>
      </c>
      <c r="BR74" s="38">
        <v>1000</v>
      </c>
      <c r="BS74" s="7">
        <v>60</v>
      </c>
    </row>
    <row r="75" spans="1:305" s="10" customFormat="1" ht="18.75" x14ac:dyDescent="0.3">
      <c r="A75" s="49"/>
      <c r="B75" s="5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77">
        <f t="shared" si="10"/>
        <v>0</v>
      </c>
      <c r="BL75" s="51">
        <f t="shared" si="11"/>
        <v>0</v>
      </c>
      <c r="BM75" s="51">
        <f t="shared" si="12"/>
        <v>0</v>
      </c>
      <c r="BN75" s="51">
        <f t="shared" si="13"/>
        <v>0</v>
      </c>
      <c r="BO75" s="51">
        <f t="shared" si="14"/>
        <v>0</v>
      </c>
      <c r="BP75" s="51">
        <f t="shared" si="8"/>
        <v>0</v>
      </c>
      <c r="BQ75" s="51">
        <f t="shared" si="9"/>
        <v>0</v>
      </c>
      <c r="BR75" s="51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</row>
    <row r="76" spans="1:305" s="7" customFormat="1" ht="18.75" x14ac:dyDescent="0.3">
      <c r="A76" s="36">
        <v>77</v>
      </c>
      <c r="B76" s="37" t="s">
        <v>75</v>
      </c>
      <c r="C76" s="38"/>
      <c r="D76" s="38"/>
      <c r="E76" s="38" t="s">
        <v>122</v>
      </c>
      <c r="F76" s="38" t="s">
        <v>122</v>
      </c>
      <c r="G76" s="38"/>
      <c r="H76" s="38"/>
      <c r="I76" s="38"/>
      <c r="J76" s="38"/>
      <c r="K76" s="38" t="s">
        <v>140</v>
      </c>
      <c r="L76" s="38"/>
      <c r="M76" s="38" t="s">
        <v>122</v>
      </c>
      <c r="N76" s="38"/>
      <c r="O76" s="38" t="s">
        <v>122</v>
      </c>
      <c r="P76" s="38"/>
      <c r="Q76" s="38" t="s">
        <v>138</v>
      </c>
      <c r="R76" s="38" t="s">
        <v>123</v>
      </c>
      <c r="S76" s="38" t="s">
        <v>138</v>
      </c>
      <c r="T76" s="38"/>
      <c r="U76" s="38" t="s">
        <v>122</v>
      </c>
      <c r="V76" s="38"/>
      <c r="W76" s="38" t="s">
        <v>122</v>
      </c>
      <c r="X76" s="38"/>
      <c r="Y76" s="38" t="s">
        <v>122</v>
      </c>
      <c r="Z76" s="38"/>
      <c r="AA76" s="38" t="s">
        <v>122</v>
      </c>
      <c r="AB76" s="38"/>
      <c r="AC76" s="38" t="s">
        <v>122</v>
      </c>
      <c r="AD76" s="38"/>
      <c r="AE76" s="39" t="s">
        <v>122</v>
      </c>
      <c r="AF76" s="40"/>
      <c r="AG76" s="38" t="s">
        <v>126</v>
      </c>
      <c r="AH76" s="38"/>
      <c r="AI76" s="38" t="s">
        <v>122</v>
      </c>
      <c r="AJ76" s="38"/>
      <c r="AK76" s="38" t="s">
        <v>138</v>
      </c>
      <c r="AL76" s="38"/>
      <c r="AM76" s="38" t="s">
        <v>122</v>
      </c>
      <c r="AN76" s="38"/>
      <c r="AO76" s="38" t="s">
        <v>138</v>
      </c>
      <c r="AP76" s="38"/>
      <c r="AQ76" s="46" t="s">
        <v>140</v>
      </c>
      <c r="AR76" s="38"/>
      <c r="AS76" s="38"/>
      <c r="AT76" s="38"/>
      <c r="AU76" s="38" t="s">
        <v>122</v>
      </c>
      <c r="AV76" s="38"/>
      <c r="AW76" s="38"/>
      <c r="AX76" s="38"/>
      <c r="AY76" s="38"/>
      <c r="AZ76" s="38"/>
      <c r="BA76" s="38" t="s">
        <v>122</v>
      </c>
      <c r="BB76" s="38"/>
      <c r="BC76" s="38" t="s">
        <v>122</v>
      </c>
      <c r="BD76" s="41"/>
      <c r="BE76" s="42"/>
      <c r="BF76" s="38"/>
      <c r="BG76" s="43"/>
      <c r="BH76" s="43"/>
      <c r="BI76" s="38" t="s">
        <v>123</v>
      </c>
      <c r="BJ76" s="38"/>
      <c r="BK76" s="75">
        <f t="shared" si="10"/>
        <v>22</v>
      </c>
      <c r="BL76" s="38">
        <f t="shared" si="11"/>
        <v>2</v>
      </c>
      <c r="BM76" s="38">
        <f t="shared" si="12"/>
        <v>0</v>
      </c>
      <c r="BN76" s="38">
        <f t="shared" si="13"/>
        <v>1</v>
      </c>
      <c r="BO76" s="38">
        <f t="shared" si="14"/>
        <v>4</v>
      </c>
      <c r="BP76" s="38">
        <f t="shared" si="8"/>
        <v>0</v>
      </c>
      <c r="BQ76" s="38">
        <f t="shared" si="9"/>
        <v>2</v>
      </c>
      <c r="BR76" s="38">
        <v>1000</v>
      </c>
      <c r="BS76" s="7">
        <v>120</v>
      </c>
    </row>
    <row r="77" spans="1:305" s="7" customFormat="1" ht="18.75" x14ac:dyDescent="0.3">
      <c r="A77" s="52">
        <f>A76+1</f>
        <v>78</v>
      </c>
      <c r="B77" s="37" t="s">
        <v>76</v>
      </c>
      <c r="C77" s="38"/>
      <c r="D77" s="38"/>
      <c r="E77" s="38" t="s">
        <v>122</v>
      </c>
      <c r="F77" s="38"/>
      <c r="G77" s="38"/>
      <c r="H77" s="38"/>
      <c r="I77" s="38" t="s">
        <v>122</v>
      </c>
      <c r="J77" s="38"/>
      <c r="K77" s="38" t="s">
        <v>122</v>
      </c>
      <c r="L77" s="38"/>
      <c r="M77" s="38" t="s">
        <v>122</v>
      </c>
      <c r="N77" s="38"/>
      <c r="O77" s="38" t="s">
        <v>122</v>
      </c>
      <c r="P77" s="38"/>
      <c r="Q77" s="38" t="s">
        <v>122</v>
      </c>
      <c r="R77" s="38"/>
      <c r="S77" s="38" t="s">
        <v>122</v>
      </c>
      <c r="T77" s="38"/>
      <c r="U77" s="38" t="s">
        <v>122</v>
      </c>
      <c r="V77" s="38"/>
      <c r="W77" s="38" t="s">
        <v>122</v>
      </c>
      <c r="X77" s="38"/>
      <c r="Y77" s="38" t="s">
        <v>122</v>
      </c>
      <c r="Z77" s="38"/>
      <c r="AA77" s="38" t="s">
        <v>122</v>
      </c>
      <c r="AB77" s="38"/>
      <c r="AC77" s="38" t="s">
        <v>144</v>
      </c>
      <c r="AD77" s="38"/>
      <c r="AE77" s="39" t="s">
        <v>122</v>
      </c>
      <c r="AF77" s="40"/>
      <c r="AG77" s="38" t="s">
        <v>126</v>
      </c>
      <c r="AH77" s="38"/>
      <c r="AI77" s="38" t="s">
        <v>122</v>
      </c>
      <c r="AJ77" s="38"/>
      <c r="AK77" s="38" t="s">
        <v>122</v>
      </c>
      <c r="AL77" s="38"/>
      <c r="AM77" s="38"/>
      <c r="AN77" s="38"/>
      <c r="AO77" s="38" t="s">
        <v>123</v>
      </c>
      <c r="AP77" s="38"/>
      <c r="AQ77" s="38" t="s">
        <v>122</v>
      </c>
      <c r="AR77" s="38"/>
      <c r="AS77" s="38" t="s">
        <v>122</v>
      </c>
      <c r="AT77" s="38"/>
      <c r="AU77" s="38" t="s">
        <v>138</v>
      </c>
      <c r="AV77" s="38"/>
      <c r="AW77" s="38" t="s">
        <v>122</v>
      </c>
      <c r="AX77" s="38"/>
      <c r="AY77" s="38" t="s">
        <v>122</v>
      </c>
      <c r="AZ77" s="38"/>
      <c r="BA77" s="38" t="s">
        <v>122</v>
      </c>
      <c r="BB77" s="38"/>
      <c r="BC77" s="38" t="s">
        <v>124</v>
      </c>
      <c r="BD77" s="41" t="s">
        <v>122</v>
      </c>
      <c r="BE77" s="42"/>
      <c r="BF77" s="38"/>
      <c r="BG77" s="43"/>
      <c r="BH77" s="43"/>
      <c r="BI77" s="38" t="s">
        <v>122</v>
      </c>
      <c r="BJ77" s="38"/>
      <c r="BK77" s="75">
        <f t="shared" si="10"/>
        <v>25</v>
      </c>
      <c r="BL77" s="38">
        <f t="shared" si="11"/>
        <v>1</v>
      </c>
      <c r="BM77" s="38">
        <f t="shared" si="12"/>
        <v>2</v>
      </c>
      <c r="BN77" s="38">
        <f t="shared" si="13"/>
        <v>3</v>
      </c>
      <c r="BO77" s="38">
        <f t="shared" si="14"/>
        <v>1</v>
      </c>
      <c r="BP77" s="38">
        <f t="shared" si="8"/>
        <v>0</v>
      </c>
      <c r="BQ77" s="38">
        <f t="shared" si="9"/>
        <v>0</v>
      </c>
      <c r="BR77" s="38">
        <v>1000</v>
      </c>
      <c r="BS77" s="7">
        <v>120</v>
      </c>
    </row>
    <row r="78" spans="1:305" s="7" customFormat="1" ht="18.75" x14ac:dyDescent="0.3">
      <c r="A78" s="52">
        <f t="shared" ref="A78:A117" si="15">A77+1</f>
        <v>79</v>
      </c>
      <c r="B78" s="37" t="s">
        <v>77</v>
      </c>
      <c r="C78" s="38"/>
      <c r="D78" s="38"/>
      <c r="E78" s="38"/>
      <c r="F78" s="38"/>
      <c r="G78" s="38" t="s">
        <v>122</v>
      </c>
      <c r="H78" s="38"/>
      <c r="I78" s="38"/>
      <c r="J78" s="38"/>
      <c r="K78" s="38"/>
      <c r="L78" s="38"/>
      <c r="M78" s="38"/>
      <c r="N78" s="38"/>
      <c r="O78" s="38"/>
      <c r="P78" s="38"/>
      <c r="Q78" s="38" t="s">
        <v>122</v>
      </c>
      <c r="R78" s="38" t="s">
        <v>123</v>
      </c>
      <c r="S78" s="38" t="s">
        <v>122</v>
      </c>
      <c r="T78" s="38"/>
      <c r="U78" s="38" t="s">
        <v>122</v>
      </c>
      <c r="V78" s="38"/>
      <c r="W78" s="38" t="s">
        <v>122</v>
      </c>
      <c r="X78" s="38"/>
      <c r="Y78" s="38" t="s">
        <v>122</v>
      </c>
      <c r="Z78" s="38"/>
      <c r="AA78" s="38"/>
      <c r="AB78" s="38"/>
      <c r="AC78" s="38" t="s">
        <v>122</v>
      </c>
      <c r="AD78" s="38"/>
      <c r="AE78" s="39" t="s">
        <v>122</v>
      </c>
      <c r="AF78" s="40"/>
      <c r="AG78" s="38" t="s">
        <v>126</v>
      </c>
      <c r="AH78" s="38"/>
      <c r="AI78" s="38" t="s">
        <v>122</v>
      </c>
      <c r="AJ78" s="38"/>
      <c r="AK78" s="38" t="s">
        <v>122</v>
      </c>
      <c r="AL78" s="38"/>
      <c r="AM78" s="38" t="s">
        <v>122</v>
      </c>
      <c r="AN78" s="38"/>
      <c r="AO78" s="38" t="s">
        <v>138</v>
      </c>
      <c r="AP78" s="38"/>
      <c r="AQ78" s="38" t="s">
        <v>122</v>
      </c>
      <c r="AR78" s="38"/>
      <c r="AS78" s="38" t="s">
        <v>126</v>
      </c>
      <c r="AT78" s="38"/>
      <c r="AU78" s="38" t="s">
        <v>122</v>
      </c>
      <c r="AV78" s="38"/>
      <c r="AW78" s="38" t="s">
        <v>122</v>
      </c>
      <c r="AX78" s="38"/>
      <c r="AY78" s="46" t="s">
        <v>140</v>
      </c>
      <c r="AZ78" s="38"/>
      <c r="BA78" s="46" t="s">
        <v>140</v>
      </c>
      <c r="BB78" s="38"/>
      <c r="BC78" s="38" t="s">
        <v>122</v>
      </c>
      <c r="BD78" s="41"/>
      <c r="BE78" s="42"/>
      <c r="BF78" s="38"/>
      <c r="BG78" s="43"/>
      <c r="BH78" s="43"/>
      <c r="BI78" s="38" t="s">
        <v>122</v>
      </c>
      <c r="BJ78" s="38"/>
      <c r="BK78" s="75">
        <f t="shared" si="10"/>
        <v>21</v>
      </c>
      <c r="BL78" s="38">
        <f t="shared" si="11"/>
        <v>1</v>
      </c>
      <c r="BM78" s="38">
        <f t="shared" si="12"/>
        <v>0</v>
      </c>
      <c r="BN78" s="38">
        <f t="shared" si="13"/>
        <v>2</v>
      </c>
      <c r="BO78" s="38">
        <f t="shared" si="14"/>
        <v>1</v>
      </c>
      <c r="BP78" s="38">
        <f t="shared" si="8"/>
        <v>0</v>
      </c>
      <c r="BQ78" s="38">
        <f t="shared" si="9"/>
        <v>2</v>
      </c>
      <c r="BR78" s="38">
        <v>1000</v>
      </c>
      <c r="BS78" s="7">
        <v>120</v>
      </c>
    </row>
    <row r="79" spans="1:305" s="7" customFormat="1" ht="18.75" x14ac:dyDescent="0.3">
      <c r="A79" s="52">
        <f t="shared" si="15"/>
        <v>80</v>
      </c>
      <c r="B79" s="37" t="s">
        <v>78</v>
      </c>
      <c r="C79" s="38"/>
      <c r="D79" s="38"/>
      <c r="E79" s="38" t="s">
        <v>122</v>
      </c>
      <c r="F79" s="38" t="s">
        <v>122</v>
      </c>
      <c r="G79" s="38" t="s">
        <v>122</v>
      </c>
      <c r="H79" s="38" t="s">
        <v>161</v>
      </c>
      <c r="I79" s="38" t="s">
        <v>122</v>
      </c>
      <c r="J79" s="38" t="s">
        <v>122</v>
      </c>
      <c r="K79" s="38" t="s">
        <v>126</v>
      </c>
      <c r="L79" s="38" t="s">
        <v>122</v>
      </c>
      <c r="M79" s="38" t="s">
        <v>122</v>
      </c>
      <c r="N79" s="38" t="s">
        <v>122</v>
      </c>
      <c r="O79" s="38" t="s">
        <v>122</v>
      </c>
      <c r="P79" s="38" t="s">
        <v>122</v>
      </c>
      <c r="Q79" s="38" t="s">
        <v>122</v>
      </c>
      <c r="R79" s="38" t="s">
        <v>122</v>
      </c>
      <c r="S79" s="38" t="s">
        <v>122</v>
      </c>
      <c r="T79" s="38" t="s">
        <v>122</v>
      </c>
      <c r="U79" s="38" t="s">
        <v>153</v>
      </c>
      <c r="V79" s="38" t="s">
        <v>122</v>
      </c>
      <c r="W79" s="38" t="s">
        <v>126</v>
      </c>
      <c r="X79" s="38" t="s">
        <v>122</v>
      </c>
      <c r="Y79" s="38" t="s">
        <v>122</v>
      </c>
      <c r="Z79" s="38" t="s">
        <v>122</v>
      </c>
      <c r="AA79" s="38" t="s">
        <v>122</v>
      </c>
      <c r="AB79" s="38" t="s">
        <v>122</v>
      </c>
      <c r="AC79" s="38"/>
      <c r="AD79" s="38"/>
      <c r="AE79" s="39"/>
      <c r="AF79" s="40"/>
      <c r="AG79" s="38"/>
      <c r="AH79" s="38"/>
      <c r="AI79" s="38"/>
      <c r="AJ79" s="38"/>
      <c r="AK79" s="38" t="s">
        <v>122</v>
      </c>
      <c r="AL79" s="38" t="s">
        <v>122</v>
      </c>
      <c r="AM79" s="38" t="s">
        <v>122</v>
      </c>
      <c r="AN79" s="38" t="s">
        <v>122</v>
      </c>
      <c r="AO79" s="38" t="s">
        <v>122</v>
      </c>
      <c r="AP79" s="38" t="s">
        <v>122</v>
      </c>
      <c r="AQ79" s="38" t="s">
        <v>122</v>
      </c>
      <c r="AR79" s="38" t="s">
        <v>122</v>
      </c>
      <c r="AS79" s="38" t="s">
        <v>126</v>
      </c>
      <c r="AT79" s="38" t="s">
        <v>122</v>
      </c>
      <c r="AU79" s="38" t="s">
        <v>122</v>
      </c>
      <c r="AV79" s="38" t="s">
        <v>122</v>
      </c>
      <c r="AW79" s="38" t="s">
        <v>126</v>
      </c>
      <c r="AX79" s="38" t="s">
        <v>122</v>
      </c>
      <c r="AY79" s="38" t="s">
        <v>122</v>
      </c>
      <c r="AZ79" s="38"/>
      <c r="BA79" s="38"/>
      <c r="BB79" s="38"/>
      <c r="BC79" s="38" t="s">
        <v>122</v>
      </c>
      <c r="BD79" s="41" t="s">
        <v>122</v>
      </c>
      <c r="BE79" s="42"/>
      <c r="BF79" s="38"/>
      <c r="BG79" s="43"/>
      <c r="BH79" s="43"/>
      <c r="BI79" s="38"/>
      <c r="BJ79" s="38"/>
      <c r="BK79" s="75">
        <f t="shared" si="10"/>
        <v>41</v>
      </c>
      <c r="BL79" s="38">
        <f t="shared" si="11"/>
        <v>0</v>
      </c>
      <c r="BM79" s="38">
        <f t="shared" si="12"/>
        <v>0</v>
      </c>
      <c r="BN79" s="38">
        <f t="shared" si="13"/>
        <v>4</v>
      </c>
      <c r="BO79" s="38">
        <f t="shared" si="14"/>
        <v>0</v>
      </c>
      <c r="BP79" s="38">
        <f t="shared" si="8"/>
        <v>1</v>
      </c>
      <c r="BQ79" s="38">
        <f t="shared" si="9"/>
        <v>0</v>
      </c>
      <c r="BR79" s="38">
        <v>1000</v>
      </c>
      <c r="BS79" s="7">
        <v>120</v>
      </c>
    </row>
    <row r="80" spans="1:305" s="7" customFormat="1" ht="18.75" x14ac:dyDescent="0.3">
      <c r="A80" s="52">
        <f t="shared" si="15"/>
        <v>81</v>
      </c>
      <c r="B80" s="37" t="s">
        <v>79</v>
      </c>
      <c r="C80" s="38"/>
      <c r="D80" s="38"/>
      <c r="E80" s="38" t="s">
        <v>122</v>
      </c>
      <c r="F80" s="38" t="s">
        <v>122</v>
      </c>
      <c r="G80" s="38" t="s">
        <v>122</v>
      </c>
      <c r="H80" s="38" t="s">
        <v>122</v>
      </c>
      <c r="I80" s="38" t="s">
        <v>122</v>
      </c>
      <c r="J80" s="38" t="s">
        <v>122</v>
      </c>
      <c r="K80" s="38" t="s">
        <v>122</v>
      </c>
      <c r="L80" s="38" t="s">
        <v>122</v>
      </c>
      <c r="M80" s="38" t="s">
        <v>122</v>
      </c>
      <c r="N80" s="38" t="s">
        <v>122</v>
      </c>
      <c r="O80" s="38" t="s">
        <v>122</v>
      </c>
      <c r="P80" s="38" t="s">
        <v>138</v>
      </c>
      <c r="Q80" s="38" t="s">
        <v>122</v>
      </c>
      <c r="R80" s="38" t="s">
        <v>122</v>
      </c>
      <c r="S80" s="38" t="s">
        <v>122</v>
      </c>
      <c r="T80" s="38" t="s">
        <v>122</v>
      </c>
      <c r="U80" s="38" t="s">
        <v>138</v>
      </c>
      <c r="V80" s="38" t="s">
        <v>122</v>
      </c>
      <c r="W80" s="38" t="s">
        <v>122</v>
      </c>
      <c r="X80" s="38" t="s">
        <v>122</v>
      </c>
      <c r="Y80" s="38" t="s">
        <v>122</v>
      </c>
      <c r="Z80" s="38"/>
      <c r="AA80" s="38" t="s">
        <v>122</v>
      </c>
      <c r="AB80" s="38" t="s">
        <v>122</v>
      </c>
      <c r="AC80" s="38"/>
      <c r="AD80" s="38"/>
      <c r="AE80" s="39"/>
      <c r="AF80" s="40"/>
      <c r="AG80" s="38" t="s">
        <v>122</v>
      </c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 t="s">
        <v>123</v>
      </c>
      <c r="AZ80" s="38" t="s">
        <v>122</v>
      </c>
      <c r="BA80" s="38" t="s">
        <v>123</v>
      </c>
      <c r="BB80" s="38"/>
      <c r="BC80" s="38" t="s">
        <v>122</v>
      </c>
      <c r="BD80" s="41" t="s">
        <v>122</v>
      </c>
      <c r="BE80" s="42"/>
      <c r="BF80" s="38"/>
      <c r="BG80" s="43"/>
      <c r="BH80" s="43"/>
      <c r="BI80" s="38"/>
      <c r="BJ80" s="38"/>
      <c r="BK80" s="75">
        <f t="shared" si="10"/>
        <v>27</v>
      </c>
      <c r="BL80" s="38">
        <f t="shared" si="11"/>
        <v>2</v>
      </c>
      <c r="BM80" s="38">
        <f t="shared" si="12"/>
        <v>0</v>
      </c>
      <c r="BN80" s="38">
        <f t="shared" si="13"/>
        <v>0</v>
      </c>
      <c r="BO80" s="38">
        <f t="shared" si="14"/>
        <v>2</v>
      </c>
      <c r="BP80" s="38">
        <f t="shared" si="8"/>
        <v>0</v>
      </c>
      <c r="BQ80" s="38">
        <f t="shared" si="9"/>
        <v>0</v>
      </c>
      <c r="BR80" s="38">
        <v>500</v>
      </c>
      <c r="BS80" s="7">
        <v>120</v>
      </c>
    </row>
    <row r="81" spans="1:305" s="7" customFormat="1" ht="18.75" x14ac:dyDescent="0.3">
      <c r="A81" s="52">
        <f t="shared" si="15"/>
        <v>82</v>
      </c>
      <c r="B81" s="37" t="s">
        <v>80</v>
      </c>
      <c r="C81" s="38"/>
      <c r="D81" s="38"/>
      <c r="E81" s="38" t="s">
        <v>122</v>
      </c>
      <c r="F81" s="38"/>
      <c r="G81" s="38" t="s">
        <v>122</v>
      </c>
      <c r="H81" s="38"/>
      <c r="I81" s="38" t="s">
        <v>122</v>
      </c>
      <c r="J81" s="38"/>
      <c r="K81" s="38" t="s">
        <v>122</v>
      </c>
      <c r="L81" s="38"/>
      <c r="M81" s="38" t="s">
        <v>122</v>
      </c>
      <c r="N81" s="38"/>
      <c r="O81" s="38"/>
      <c r="P81" s="38"/>
      <c r="Q81" s="38" t="s">
        <v>123</v>
      </c>
      <c r="R81" s="38"/>
      <c r="S81" s="38" t="s">
        <v>122</v>
      </c>
      <c r="T81" s="38"/>
      <c r="U81" s="38" t="s">
        <v>122</v>
      </c>
      <c r="V81" s="38" t="s">
        <v>123</v>
      </c>
      <c r="W81" s="38" t="s">
        <v>122</v>
      </c>
      <c r="X81" s="38"/>
      <c r="Y81" s="38" t="s">
        <v>122</v>
      </c>
      <c r="Z81" s="38"/>
      <c r="AA81" s="38" t="s">
        <v>122</v>
      </c>
      <c r="AB81" s="38"/>
      <c r="AC81" s="38" t="s">
        <v>122</v>
      </c>
      <c r="AD81" s="38"/>
      <c r="AE81" s="39" t="s">
        <v>122</v>
      </c>
      <c r="AF81" s="40"/>
      <c r="AG81" s="38"/>
      <c r="AH81" s="38"/>
      <c r="AI81" s="38" t="s">
        <v>122</v>
      </c>
      <c r="AJ81" s="38"/>
      <c r="AK81" s="38" t="s">
        <v>122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 t="s">
        <v>122</v>
      </c>
      <c r="BD81" s="41" t="s">
        <v>122</v>
      </c>
      <c r="BE81" s="42"/>
      <c r="BF81" s="38"/>
      <c r="BG81" s="43"/>
      <c r="BH81" s="43"/>
      <c r="BI81" s="38" t="s">
        <v>122</v>
      </c>
      <c r="BJ81" s="38"/>
      <c r="BK81" s="75">
        <f t="shared" si="10"/>
        <v>17</v>
      </c>
      <c r="BL81" s="38">
        <f t="shared" si="11"/>
        <v>2</v>
      </c>
      <c r="BM81" s="38">
        <f t="shared" si="12"/>
        <v>0</v>
      </c>
      <c r="BN81" s="38">
        <f t="shared" si="13"/>
        <v>0</v>
      </c>
      <c r="BO81" s="38">
        <f t="shared" si="14"/>
        <v>0</v>
      </c>
      <c r="BP81" s="38">
        <f t="shared" si="8"/>
        <v>0</v>
      </c>
      <c r="BQ81" s="38">
        <f t="shared" si="9"/>
        <v>0</v>
      </c>
      <c r="BR81" s="38">
        <v>1000</v>
      </c>
      <c r="BS81" s="7">
        <v>120</v>
      </c>
    </row>
    <row r="82" spans="1:305" s="7" customFormat="1" ht="18.75" x14ac:dyDescent="0.3">
      <c r="A82" s="52">
        <f t="shared" si="15"/>
        <v>83</v>
      </c>
      <c r="B82" s="37" t="s">
        <v>81</v>
      </c>
      <c r="C82" s="38"/>
      <c r="D82" s="38"/>
      <c r="E82" s="38" t="s">
        <v>122</v>
      </c>
      <c r="F82" s="38"/>
      <c r="G82" s="38" t="s">
        <v>122</v>
      </c>
      <c r="H82" s="38"/>
      <c r="I82" s="38" t="s">
        <v>122</v>
      </c>
      <c r="J82" s="38"/>
      <c r="K82" s="38" t="s">
        <v>122</v>
      </c>
      <c r="L82" s="38"/>
      <c r="M82" s="38" t="s">
        <v>122</v>
      </c>
      <c r="N82" s="38"/>
      <c r="O82" s="38" t="s">
        <v>122</v>
      </c>
      <c r="P82" s="38"/>
      <c r="Q82" s="38" t="s">
        <v>122</v>
      </c>
      <c r="R82" s="38"/>
      <c r="S82" s="38" t="s">
        <v>122</v>
      </c>
      <c r="T82" s="38"/>
      <c r="U82" s="38" t="s">
        <v>122</v>
      </c>
      <c r="V82" s="38"/>
      <c r="W82" s="38" t="s">
        <v>122</v>
      </c>
      <c r="X82" s="38"/>
      <c r="Y82" s="38"/>
      <c r="Z82" s="38"/>
      <c r="AA82" s="38"/>
      <c r="AB82" s="38"/>
      <c r="AC82" s="38"/>
      <c r="AD82" s="38"/>
      <c r="AE82" s="39"/>
      <c r="AF82" s="40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 t="s">
        <v>122</v>
      </c>
      <c r="AV82" s="38"/>
      <c r="AW82" s="38" t="s">
        <v>124</v>
      </c>
      <c r="AX82" s="38"/>
      <c r="AY82" s="38" t="s">
        <v>122</v>
      </c>
      <c r="AZ82" s="38"/>
      <c r="BA82" s="38" t="s">
        <v>122</v>
      </c>
      <c r="BB82" s="38"/>
      <c r="BC82" s="38" t="s">
        <v>122</v>
      </c>
      <c r="BD82" s="41" t="s">
        <v>122</v>
      </c>
      <c r="BE82" s="42"/>
      <c r="BF82" s="38"/>
      <c r="BG82" s="43"/>
      <c r="BH82" s="43"/>
      <c r="BI82" s="38" t="s">
        <v>122</v>
      </c>
      <c r="BJ82" s="38"/>
      <c r="BK82" s="75">
        <f t="shared" si="10"/>
        <v>17</v>
      </c>
      <c r="BL82" s="38">
        <f t="shared" si="11"/>
        <v>0</v>
      </c>
      <c r="BM82" s="38">
        <f t="shared" si="12"/>
        <v>1</v>
      </c>
      <c r="BN82" s="38">
        <f t="shared" si="13"/>
        <v>0</v>
      </c>
      <c r="BO82" s="38">
        <f t="shared" si="14"/>
        <v>0</v>
      </c>
      <c r="BP82" s="38">
        <f t="shared" si="8"/>
        <v>0</v>
      </c>
      <c r="BQ82" s="38">
        <f t="shared" si="9"/>
        <v>0</v>
      </c>
      <c r="BR82" s="38">
        <v>1000</v>
      </c>
      <c r="BS82" s="7">
        <v>120</v>
      </c>
    </row>
    <row r="83" spans="1:305" s="7" customFormat="1" ht="18.75" x14ac:dyDescent="0.3">
      <c r="A83" s="52">
        <f t="shared" si="15"/>
        <v>84</v>
      </c>
      <c r="B83" s="37" t="s">
        <v>82</v>
      </c>
      <c r="C83" s="38"/>
      <c r="D83" s="38"/>
      <c r="E83" s="38" t="s">
        <v>126</v>
      </c>
      <c r="F83" s="38" t="s">
        <v>122</v>
      </c>
      <c r="G83" s="38"/>
      <c r="H83" s="38"/>
      <c r="I83" s="38" t="s">
        <v>122</v>
      </c>
      <c r="J83" s="38" t="s">
        <v>122</v>
      </c>
      <c r="K83" s="38"/>
      <c r="L83" s="38" t="s">
        <v>122</v>
      </c>
      <c r="M83" s="38" t="s">
        <v>122</v>
      </c>
      <c r="N83" s="38" t="s">
        <v>122</v>
      </c>
      <c r="O83" s="38" t="s">
        <v>122</v>
      </c>
      <c r="P83" s="38" t="s">
        <v>122</v>
      </c>
      <c r="Q83" s="38" t="s">
        <v>138</v>
      </c>
      <c r="R83" s="38" t="s">
        <v>122</v>
      </c>
      <c r="S83" s="38" t="s">
        <v>122</v>
      </c>
      <c r="T83" s="38" t="s">
        <v>122</v>
      </c>
      <c r="U83" s="38" t="s">
        <v>122</v>
      </c>
      <c r="V83" s="38" t="s">
        <v>138</v>
      </c>
      <c r="W83" s="38" t="s">
        <v>122</v>
      </c>
      <c r="X83" s="38" t="s">
        <v>122</v>
      </c>
      <c r="Y83" s="38" t="s">
        <v>122</v>
      </c>
      <c r="Z83" s="38" t="s">
        <v>122</v>
      </c>
      <c r="AA83" s="38" t="s">
        <v>122</v>
      </c>
      <c r="AB83" s="38" t="s">
        <v>122</v>
      </c>
      <c r="AC83" s="38" t="s">
        <v>126</v>
      </c>
      <c r="AD83" s="38" t="s">
        <v>122</v>
      </c>
      <c r="AE83" s="39"/>
      <c r="AF83" s="40"/>
      <c r="AG83" s="38"/>
      <c r="AH83" s="38"/>
      <c r="AI83" s="38"/>
      <c r="AJ83" s="38"/>
      <c r="AK83" s="38"/>
      <c r="AL83" s="38"/>
      <c r="AM83" s="38"/>
      <c r="AN83" s="38" t="s">
        <v>122</v>
      </c>
      <c r="AO83" s="38" t="s">
        <v>122</v>
      </c>
      <c r="AP83" s="38" t="s">
        <v>122</v>
      </c>
      <c r="AQ83" s="38" t="s">
        <v>122</v>
      </c>
      <c r="AR83" s="38" t="s">
        <v>122</v>
      </c>
      <c r="AS83" s="38" t="s">
        <v>149</v>
      </c>
      <c r="AT83" s="38" t="s">
        <v>122</v>
      </c>
      <c r="AU83" s="38" t="s">
        <v>122</v>
      </c>
      <c r="AV83" s="38" t="s">
        <v>122</v>
      </c>
      <c r="AW83" s="38" t="s">
        <v>126</v>
      </c>
      <c r="AX83" s="38" t="s">
        <v>122</v>
      </c>
      <c r="AY83" s="38" t="s">
        <v>122</v>
      </c>
      <c r="AZ83" s="38" t="s">
        <v>122</v>
      </c>
      <c r="BA83" s="38" t="s">
        <v>122</v>
      </c>
      <c r="BB83" s="38" t="s">
        <v>122</v>
      </c>
      <c r="BC83" s="38" t="s">
        <v>122</v>
      </c>
      <c r="BD83" s="41" t="s">
        <v>122</v>
      </c>
      <c r="BE83" s="42"/>
      <c r="BF83" s="38"/>
      <c r="BG83" s="43"/>
      <c r="BH83" s="43"/>
      <c r="BI83" s="38"/>
      <c r="BJ83" s="38" t="s">
        <v>126</v>
      </c>
      <c r="BK83" s="75">
        <f t="shared" si="10"/>
        <v>41</v>
      </c>
      <c r="BL83" s="38">
        <f t="shared" si="11"/>
        <v>0</v>
      </c>
      <c r="BM83" s="38">
        <f t="shared" si="12"/>
        <v>0</v>
      </c>
      <c r="BN83" s="38">
        <f t="shared" si="13"/>
        <v>5</v>
      </c>
      <c r="BO83" s="38">
        <f t="shared" si="14"/>
        <v>3</v>
      </c>
      <c r="BP83" s="38">
        <f t="shared" si="8"/>
        <v>0</v>
      </c>
      <c r="BQ83" s="38">
        <f t="shared" si="9"/>
        <v>0</v>
      </c>
      <c r="BR83" s="38">
        <v>1500</v>
      </c>
      <c r="BS83" s="7">
        <v>120</v>
      </c>
    </row>
    <row r="84" spans="1:305" s="7" customFormat="1" ht="18.75" x14ac:dyDescent="0.3">
      <c r="A84" s="52">
        <f t="shared" si="15"/>
        <v>85</v>
      </c>
      <c r="B84" s="37" t="s">
        <v>83</v>
      </c>
      <c r="C84" s="38"/>
      <c r="D84" s="38"/>
      <c r="E84" s="38" t="s">
        <v>126</v>
      </c>
      <c r="F84" s="38"/>
      <c r="G84" s="38"/>
      <c r="H84" s="38"/>
      <c r="I84" s="38" t="s">
        <v>123</v>
      </c>
      <c r="J84" s="38"/>
      <c r="K84" s="38"/>
      <c r="L84" s="38"/>
      <c r="M84" s="38" t="s">
        <v>122</v>
      </c>
      <c r="N84" s="38"/>
      <c r="O84" s="38" t="s">
        <v>122</v>
      </c>
      <c r="P84" s="38"/>
      <c r="Q84" s="38" t="s">
        <v>122</v>
      </c>
      <c r="R84" s="38"/>
      <c r="S84" s="38" t="s">
        <v>122</v>
      </c>
      <c r="T84" s="38"/>
      <c r="U84" s="38" t="s">
        <v>122</v>
      </c>
      <c r="V84" s="38"/>
      <c r="W84" s="38" t="s">
        <v>122</v>
      </c>
      <c r="X84" s="38"/>
      <c r="Y84" s="38" t="s">
        <v>122</v>
      </c>
      <c r="Z84" s="38"/>
      <c r="AA84" s="38" t="s">
        <v>122</v>
      </c>
      <c r="AB84" s="38"/>
      <c r="AC84" s="38" t="s">
        <v>126</v>
      </c>
      <c r="AD84" s="38"/>
      <c r="AE84" s="39" t="s">
        <v>122</v>
      </c>
      <c r="AF84" s="40"/>
      <c r="AG84" s="38" t="s">
        <v>122</v>
      </c>
      <c r="AH84" s="38"/>
      <c r="AI84" s="38" t="s">
        <v>122</v>
      </c>
      <c r="AJ84" s="38"/>
      <c r="AK84" s="38" t="s">
        <v>122</v>
      </c>
      <c r="AL84" s="38"/>
      <c r="AM84" s="38" t="s">
        <v>122</v>
      </c>
      <c r="AN84" s="38"/>
      <c r="AO84" s="38" t="s">
        <v>122</v>
      </c>
      <c r="AP84" s="38"/>
      <c r="AQ84" s="38" t="s">
        <v>122</v>
      </c>
      <c r="AR84" s="38"/>
      <c r="AS84" s="38" t="s">
        <v>126</v>
      </c>
      <c r="AT84" s="38"/>
      <c r="AU84" s="38" t="s">
        <v>122</v>
      </c>
      <c r="AV84" s="38"/>
      <c r="AW84" s="38"/>
      <c r="AX84" s="38"/>
      <c r="AY84" s="38" t="s">
        <v>122</v>
      </c>
      <c r="AZ84" s="38"/>
      <c r="BA84" s="38" t="s">
        <v>122</v>
      </c>
      <c r="BB84" s="38"/>
      <c r="BC84" s="38" t="s">
        <v>122</v>
      </c>
      <c r="BD84" s="41" t="s">
        <v>122</v>
      </c>
      <c r="BE84" s="42"/>
      <c r="BF84" s="38"/>
      <c r="BG84" s="43"/>
      <c r="BH84" s="43"/>
      <c r="BI84" s="38"/>
      <c r="BJ84" s="38"/>
      <c r="BK84" s="75">
        <f t="shared" si="10"/>
        <v>23</v>
      </c>
      <c r="BL84" s="38">
        <f t="shared" si="11"/>
        <v>1</v>
      </c>
      <c r="BM84" s="38">
        <f t="shared" si="12"/>
        <v>0</v>
      </c>
      <c r="BN84" s="38">
        <f t="shared" si="13"/>
        <v>3</v>
      </c>
      <c r="BO84" s="38">
        <f t="shared" si="14"/>
        <v>0</v>
      </c>
      <c r="BP84" s="38">
        <f t="shared" si="8"/>
        <v>0</v>
      </c>
      <c r="BQ84" s="38">
        <f t="shared" si="9"/>
        <v>0</v>
      </c>
      <c r="BR84" s="38">
        <v>1000</v>
      </c>
      <c r="BS84" s="7">
        <v>120</v>
      </c>
    </row>
    <row r="85" spans="1:305" s="7" customFormat="1" ht="18.75" x14ac:dyDescent="0.3">
      <c r="A85" s="52">
        <f t="shared" si="15"/>
        <v>86</v>
      </c>
      <c r="B85" s="37" t="s">
        <v>84</v>
      </c>
      <c r="C85" s="38"/>
      <c r="D85" s="38"/>
      <c r="E85" s="38" t="s">
        <v>126</v>
      </c>
      <c r="F85" s="38" t="s">
        <v>122</v>
      </c>
      <c r="G85" s="38" t="s">
        <v>138</v>
      </c>
      <c r="H85" s="38" t="s">
        <v>122</v>
      </c>
      <c r="I85" s="38" t="s">
        <v>122</v>
      </c>
      <c r="J85" s="38" t="s">
        <v>122</v>
      </c>
      <c r="K85" s="38" t="s">
        <v>122</v>
      </c>
      <c r="L85" s="38" t="s">
        <v>122</v>
      </c>
      <c r="M85" s="38"/>
      <c r="N85" s="38" t="s">
        <v>122</v>
      </c>
      <c r="O85" s="38" t="s">
        <v>122</v>
      </c>
      <c r="P85" s="38" t="s">
        <v>122</v>
      </c>
      <c r="Q85" s="38" t="s">
        <v>122</v>
      </c>
      <c r="R85" s="38" t="s">
        <v>122</v>
      </c>
      <c r="S85" s="38" t="s">
        <v>122</v>
      </c>
      <c r="T85" s="38" t="s">
        <v>122</v>
      </c>
      <c r="U85" s="38" t="s">
        <v>122</v>
      </c>
      <c r="V85" s="38" t="s">
        <v>122</v>
      </c>
      <c r="W85" s="38" t="s">
        <v>122</v>
      </c>
      <c r="X85" s="38" t="s">
        <v>122</v>
      </c>
      <c r="Y85" s="38" t="s">
        <v>122</v>
      </c>
      <c r="Z85" s="38" t="s">
        <v>122</v>
      </c>
      <c r="AA85" s="38" t="s">
        <v>122</v>
      </c>
      <c r="AB85" s="38" t="s">
        <v>122</v>
      </c>
      <c r="AC85" s="38" t="s">
        <v>122</v>
      </c>
      <c r="AD85" s="38" t="s">
        <v>122</v>
      </c>
      <c r="AE85" s="39" t="s">
        <v>122</v>
      </c>
      <c r="AF85" s="40"/>
      <c r="AG85" s="38" t="s">
        <v>147</v>
      </c>
      <c r="AH85" s="38" t="s">
        <v>122</v>
      </c>
      <c r="AI85" s="38" t="s">
        <v>122</v>
      </c>
      <c r="AJ85" s="38" t="s">
        <v>122</v>
      </c>
      <c r="AK85" s="38" t="s">
        <v>122</v>
      </c>
      <c r="AL85" s="38" t="s">
        <v>122</v>
      </c>
      <c r="AM85" s="38" t="s">
        <v>122</v>
      </c>
      <c r="AN85" s="38" t="s">
        <v>122</v>
      </c>
      <c r="AO85" s="38" t="s">
        <v>122</v>
      </c>
      <c r="AP85" s="38" t="s">
        <v>122</v>
      </c>
      <c r="AQ85" s="38" t="s">
        <v>122</v>
      </c>
      <c r="AR85" s="38"/>
      <c r="AS85" s="38" t="s">
        <v>122</v>
      </c>
      <c r="AT85" s="38" t="s">
        <v>122</v>
      </c>
      <c r="AU85" s="38" t="s">
        <v>122</v>
      </c>
      <c r="AV85" s="38" t="s">
        <v>122</v>
      </c>
      <c r="AW85" s="38" t="s">
        <v>122</v>
      </c>
      <c r="AX85" s="38" t="s">
        <v>122</v>
      </c>
      <c r="AY85" s="38" t="s">
        <v>122</v>
      </c>
      <c r="AZ85" s="38" t="s">
        <v>122</v>
      </c>
      <c r="BA85" s="38" t="s">
        <v>122</v>
      </c>
      <c r="BB85" s="38" t="s">
        <v>122</v>
      </c>
      <c r="BC85" s="38"/>
      <c r="BD85" s="41"/>
      <c r="BE85" s="42"/>
      <c r="BF85" s="38"/>
      <c r="BG85" s="43"/>
      <c r="BH85" s="43"/>
      <c r="BI85" s="38"/>
      <c r="BJ85" s="38"/>
      <c r="BK85" s="75">
        <f t="shared" si="10"/>
        <v>47</v>
      </c>
      <c r="BL85" s="38">
        <f t="shared" si="11"/>
        <v>0</v>
      </c>
      <c r="BM85" s="38">
        <f t="shared" si="12"/>
        <v>1</v>
      </c>
      <c r="BN85" s="38">
        <f t="shared" si="13"/>
        <v>2</v>
      </c>
      <c r="BO85" s="38">
        <f t="shared" si="14"/>
        <v>1</v>
      </c>
      <c r="BP85" s="38">
        <f t="shared" si="8"/>
        <v>0</v>
      </c>
      <c r="BQ85" s="38">
        <f t="shared" si="9"/>
        <v>0</v>
      </c>
      <c r="BR85" s="38">
        <v>1500</v>
      </c>
      <c r="BS85" s="7">
        <v>120</v>
      </c>
    </row>
    <row r="86" spans="1:305" s="7" customFormat="1" ht="18.75" x14ac:dyDescent="0.3">
      <c r="A86" s="52">
        <f t="shared" si="15"/>
        <v>87</v>
      </c>
      <c r="B86" s="37" t="s">
        <v>85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159</v>
      </c>
      <c r="O86" s="38" t="s">
        <v>122</v>
      </c>
      <c r="P86" s="38" t="s">
        <v>122</v>
      </c>
      <c r="Q86" s="38" t="s">
        <v>122</v>
      </c>
      <c r="R86" s="38" t="s">
        <v>122</v>
      </c>
      <c r="S86" s="38" t="s">
        <v>122</v>
      </c>
      <c r="T86" s="38" t="s">
        <v>122</v>
      </c>
      <c r="U86" s="38" t="s">
        <v>122</v>
      </c>
      <c r="V86" s="38" t="s">
        <v>123</v>
      </c>
      <c r="W86" s="38" t="s">
        <v>126</v>
      </c>
      <c r="X86" s="38" t="s">
        <v>123</v>
      </c>
      <c r="Y86" s="38" t="s">
        <v>122</v>
      </c>
      <c r="Z86" s="38"/>
      <c r="AA86" s="38" t="s">
        <v>122</v>
      </c>
      <c r="AB86" s="38"/>
      <c r="AC86" s="38"/>
      <c r="AD86" s="38"/>
      <c r="AE86" s="39"/>
      <c r="AF86" s="40"/>
      <c r="AG86" s="38" t="s">
        <v>123</v>
      </c>
      <c r="AH86" s="38"/>
      <c r="AI86" s="38" t="s">
        <v>122</v>
      </c>
      <c r="AJ86" s="38"/>
      <c r="AK86" s="38" t="s">
        <v>122</v>
      </c>
      <c r="AL86" s="38" t="s">
        <v>123</v>
      </c>
      <c r="AM86" s="38" t="s">
        <v>122</v>
      </c>
      <c r="AN86" s="38" t="s">
        <v>123</v>
      </c>
      <c r="AO86" s="38" t="s">
        <v>122</v>
      </c>
      <c r="AP86" s="38" t="s">
        <v>123</v>
      </c>
      <c r="AQ86" s="38" t="s">
        <v>122</v>
      </c>
      <c r="AR86" s="38" t="s">
        <v>151</v>
      </c>
      <c r="AS86" s="38" t="s">
        <v>122</v>
      </c>
      <c r="AT86" s="38" t="s">
        <v>123</v>
      </c>
      <c r="AU86" s="38" t="s">
        <v>122</v>
      </c>
      <c r="AV86" s="38"/>
      <c r="AW86" s="38" t="s">
        <v>122</v>
      </c>
      <c r="AX86" s="38"/>
      <c r="AY86" s="38" t="s">
        <v>122</v>
      </c>
      <c r="AZ86" s="38"/>
      <c r="BA86" s="38" t="s">
        <v>123</v>
      </c>
      <c r="BB86" s="38"/>
      <c r="BC86" s="38" t="s">
        <v>122</v>
      </c>
      <c r="BD86" s="41" t="s">
        <v>122</v>
      </c>
      <c r="BE86" s="42"/>
      <c r="BF86" s="38"/>
      <c r="BG86" s="43"/>
      <c r="BH86" s="43"/>
      <c r="BI86" s="38"/>
      <c r="BJ86" s="38"/>
      <c r="BK86" s="75">
        <f t="shared" si="10"/>
        <v>21</v>
      </c>
      <c r="BL86" s="38">
        <f t="shared" si="11"/>
        <v>10</v>
      </c>
      <c r="BM86" s="38">
        <f t="shared" si="12"/>
        <v>1</v>
      </c>
      <c r="BN86" s="38">
        <f t="shared" si="13"/>
        <v>1</v>
      </c>
      <c r="BO86" s="38">
        <f t="shared" si="14"/>
        <v>2</v>
      </c>
      <c r="BP86" s="38">
        <f t="shared" si="8"/>
        <v>0</v>
      </c>
      <c r="BQ86" s="38">
        <f t="shared" si="9"/>
        <v>0</v>
      </c>
      <c r="BR86" s="38">
        <v>1000</v>
      </c>
      <c r="BS86" s="7">
        <v>120</v>
      </c>
    </row>
    <row r="87" spans="1:305" s="7" customFormat="1" ht="18.75" x14ac:dyDescent="0.3">
      <c r="A87" s="52">
        <f t="shared" si="15"/>
        <v>88</v>
      </c>
      <c r="B87" s="37" t="s">
        <v>86</v>
      </c>
      <c r="C87" s="38"/>
      <c r="D87" s="38"/>
      <c r="E87" s="38"/>
      <c r="F87" s="38"/>
      <c r="G87" s="38" t="s">
        <v>122</v>
      </c>
      <c r="H87" s="38"/>
      <c r="I87" s="38" t="s">
        <v>122</v>
      </c>
      <c r="J87" s="38"/>
      <c r="K87" s="38" t="s">
        <v>122</v>
      </c>
      <c r="L87" s="38"/>
      <c r="M87" s="38" t="s">
        <v>122</v>
      </c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9"/>
      <c r="AF87" s="40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41"/>
      <c r="BE87" s="42"/>
      <c r="BF87" s="38"/>
      <c r="BG87" s="43"/>
      <c r="BH87" s="43"/>
      <c r="BI87" s="38" t="s">
        <v>122</v>
      </c>
      <c r="BJ87" s="38"/>
      <c r="BK87" s="75">
        <f t="shared" si="10"/>
        <v>5</v>
      </c>
      <c r="BL87" s="38">
        <f t="shared" si="11"/>
        <v>0</v>
      </c>
      <c r="BM87" s="38">
        <f t="shared" si="12"/>
        <v>0</v>
      </c>
      <c r="BN87" s="38">
        <f t="shared" si="13"/>
        <v>0</v>
      </c>
      <c r="BO87" s="38">
        <f t="shared" si="14"/>
        <v>0</v>
      </c>
      <c r="BP87" s="38">
        <f t="shared" si="8"/>
        <v>0</v>
      </c>
      <c r="BQ87" s="38">
        <f t="shared" si="9"/>
        <v>0</v>
      </c>
      <c r="BR87" s="38"/>
      <c r="BS87" s="7">
        <v>120</v>
      </c>
    </row>
    <row r="88" spans="1:305" s="7" customFormat="1" ht="18.75" x14ac:dyDescent="0.3">
      <c r="A88" s="52">
        <f t="shared" si="15"/>
        <v>89</v>
      </c>
      <c r="B88" s="37" t="s">
        <v>87</v>
      </c>
      <c r="C88" s="38"/>
      <c r="D88" s="38"/>
      <c r="E88" s="38" t="s">
        <v>126</v>
      </c>
      <c r="F88" s="38" t="s">
        <v>122</v>
      </c>
      <c r="G88" s="38" t="s">
        <v>122</v>
      </c>
      <c r="H88" s="38" t="s">
        <v>122</v>
      </c>
      <c r="I88" s="38" t="s">
        <v>122</v>
      </c>
      <c r="J88" s="38" t="s">
        <v>138</v>
      </c>
      <c r="K88" s="38" t="s">
        <v>126</v>
      </c>
      <c r="L88" s="38" t="s">
        <v>122</v>
      </c>
      <c r="M88" s="38" t="s">
        <v>122</v>
      </c>
      <c r="N88" s="38" t="s">
        <v>122</v>
      </c>
      <c r="O88" s="38" t="s">
        <v>122</v>
      </c>
      <c r="P88" s="38" t="s">
        <v>122</v>
      </c>
      <c r="Q88" s="38" t="s">
        <v>122</v>
      </c>
      <c r="R88" s="38" t="s">
        <v>122</v>
      </c>
      <c r="S88" s="38" t="s">
        <v>122</v>
      </c>
      <c r="T88" s="38" t="s">
        <v>122</v>
      </c>
      <c r="U88" s="38" t="s">
        <v>122</v>
      </c>
      <c r="V88" s="38" t="s">
        <v>122</v>
      </c>
      <c r="W88" s="38" t="s">
        <v>126</v>
      </c>
      <c r="X88" s="38" t="s">
        <v>122</v>
      </c>
      <c r="Y88" s="38" t="s">
        <v>138</v>
      </c>
      <c r="Z88" s="38" t="s">
        <v>122</v>
      </c>
      <c r="AA88" s="38" t="s">
        <v>122</v>
      </c>
      <c r="AB88" s="38" t="s">
        <v>122</v>
      </c>
      <c r="AC88" s="38" t="s">
        <v>126</v>
      </c>
      <c r="AD88" s="38"/>
      <c r="AE88" s="39" t="s">
        <v>122</v>
      </c>
      <c r="AF88" s="40"/>
      <c r="AG88" s="38" t="s">
        <v>126</v>
      </c>
      <c r="AH88" s="38" t="s">
        <v>122</v>
      </c>
      <c r="AI88" s="38" t="s">
        <v>122</v>
      </c>
      <c r="AJ88" s="38" t="s">
        <v>122</v>
      </c>
      <c r="AK88" s="38" t="s">
        <v>122</v>
      </c>
      <c r="AL88" s="38" t="s">
        <v>122</v>
      </c>
      <c r="AM88" s="38"/>
      <c r="AN88" s="38"/>
      <c r="AO88" s="38"/>
      <c r="AP88" s="38"/>
      <c r="AQ88" s="38"/>
      <c r="AR88" s="38"/>
      <c r="AS88" s="38"/>
      <c r="AT88" s="38" t="s">
        <v>122</v>
      </c>
      <c r="AU88" s="38" t="s">
        <v>122</v>
      </c>
      <c r="AV88" s="38" t="s">
        <v>123</v>
      </c>
      <c r="AW88" s="38" t="s">
        <v>126</v>
      </c>
      <c r="AX88" s="38" t="s">
        <v>122</v>
      </c>
      <c r="AY88" s="38" t="s">
        <v>122</v>
      </c>
      <c r="AZ88" s="38" t="s">
        <v>122</v>
      </c>
      <c r="BA88" s="38" t="s">
        <v>122</v>
      </c>
      <c r="BB88" s="38" t="s">
        <v>122</v>
      </c>
      <c r="BC88" s="38" t="s">
        <v>122</v>
      </c>
      <c r="BD88" s="41" t="s">
        <v>122</v>
      </c>
      <c r="BE88" s="42"/>
      <c r="BF88" s="38" t="s">
        <v>122</v>
      </c>
      <c r="BG88" s="43"/>
      <c r="BH88" s="43"/>
      <c r="BI88" s="38" t="s">
        <v>122</v>
      </c>
      <c r="BJ88" s="38" t="s">
        <v>126</v>
      </c>
      <c r="BK88" s="75">
        <f t="shared" si="10"/>
        <v>45</v>
      </c>
      <c r="BL88" s="38">
        <f t="shared" si="11"/>
        <v>1</v>
      </c>
      <c r="BM88" s="38">
        <f t="shared" si="12"/>
        <v>0</v>
      </c>
      <c r="BN88" s="38">
        <f t="shared" si="13"/>
        <v>7</v>
      </c>
      <c r="BO88" s="38">
        <f t="shared" si="14"/>
        <v>2</v>
      </c>
      <c r="BP88" s="38">
        <f t="shared" si="8"/>
        <v>0</v>
      </c>
      <c r="BQ88" s="38">
        <f t="shared" si="9"/>
        <v>0</v>
      </c>
      <c r="BR88" s="38">
        <v>1500</v>
      </c>
      <c r="BS88" s="7">
        <v>120</v>
      </c>
    </row>
    <row r="89" spans="1:305" s="7" customFormat="1" ht="18.75" x14ac:dyDescent="0.3">
      <c r="A89" s="52">
        <f t="shared" si="15"/>
        <v>90</v>
      </c>
      <c r="B89" s="37" t="s">
        <v>88</v>
      </c>
      <c r="C89" s="38"/>
      <c r="D89" s="38"/>
      <c r="E89" s="38" t="s">
        <v>122</v>
      </c>
      <c r="F89" s="38" t="s">
        <v>122</v>
      </c>
      <c r="G89" s="38" t="s">
        <v>122</v>
      </c>
      <c r="H89" s="38" t="s">
        <v>122</v>
      </c>
      <c r="I89" s="38" t="s">
        <v>122</v>
      </c>
      <c r="J89" s="38" t="s">
        <v>122</v>
      </c>
      <c r="K89" s="38" t="s">
        <v>126</v>
      </c>
      <c r="L89" s="38" t="s">
        <v>122</v>
      </c>
      <c r="M89" s="38" t="s">
        <v>122</v>
      </c>
      <c r="N89" s="38" t="s">
        <v>122</v>
      </c>
      <c r="O89" s="38" t="s">
        <v>122</v>
      </c>
      <c r="P89" s="38" t="s">
        <v>122</v>
      </c>
      <c r="Q89" s="38"/>
      <c r="R89" s="38" t="s">
        <v>122</v>
      </c>
      <c r="S89" s="38" t="s">
        <v>122</v>
      </c>
      <c r="T89" s="38" t="s">
        <v>122</v>
      </c>
      <c r="U89" s="38" t="s">
        <v>122</v>
      </c>
      <c r="V89" s="38" t="s">
        <v>122</v>
      </c>
      <c r="W89" s="38" t="s">
        <v>126</v>
      </c>
      <c r="X89" s="38" t="s">
        <v>122</v>
      </c>
      <c r="Y89" s="38" t="s">
        <v>122</v>
      </c>
      <c r="Z89" s="38" t="s">
        <v>122</v>
      </c>
      <c r="AA89" s="38"/>
      <c r="AB89" s="38"/>
      <c r="AC89" s="38"/>
      <c r="AD89" s="38"/>
      <c r="AE89" s="39"/>
      <c r="AF89" s="40"/>
      <c r="AG89" s="38" t="s">
        <v>123</v>
      </c>
      <c r="AH89" s="38" t="s">
        <v>122</v>
      </c>
      <c r="AI89" s="38" t="s">
        <v>122</v>
      </c>
      <c r="AJ89" s="38" t="s">
        <v>122</v>
      </c>
      <c r="AK89" s="38" t="s">
        <v>122</v>
      </c>
      <c r="AL89" s="38" t="s">
        <v>122</v>
      </c>
      <c r="AM89" s="38" t="s">
        <v>122</v>
      </c>
      <c r="AN89" s="38" t="s">
        <v>122</v>
      </c>
      <c r="AO89" s="38" t="s">
        <v>122</v>
      </c>
      <c r="AP89" s="38" t="s">
        <v>122</v>
      </c>
      <c r="AQ89" s="38"/>
      <c r="AR89" s="38" t="s">
        <v>122</v>
      </c>
      <c r="AS89" s="38" t="s">
        <v>126</v>
      </c>
      <c r="AT89" s="38" t="s">
        <v>122</v>
      </c>
      <c r="AU89" s="38" t="s">
        <v>122</v>
      </c>
      <c r="AV89" s="38" t="s">
        <v>122</v>
      </c>
      <c r="AW89" s="38" t="s">
        <v>126</v>
      </c>
      <c r="AX89" s="38" t="s">
        <v>122</v>
      </c>
      <c r="AY89" s="38" t="s">
        <v>122</v>
      </c>
      <c r="AZ89" s="38" t="s">
        <v>122</v>
      </c>
      <c r="BA89" s="38"/>
      <c r="BB89" s="38" t="s">
        <v>122</v>
      </c>
      <c r="BC89" s="38" t="s">
        <v>122</v>
      </c>
      <c r="BD89" s="41" t="s">
        <v>122</v>
      </c>
      <c r="BE89" s="42"/>
      <c r="BF89" s="38" t="s">
        <v>122</v>
      </c>
      <c r="BG89" s="43"/>
      <c r="BH89" s="43"/>
      <c r="BI89" s="38" t="s">
        <v>122</v>
      </c>
      <c r="BJ89" s="38"/>
      <c r="BK89" s="75">
        <f t="shared" si="10"/>
        <v>44</v>
      </c>
      <c r="BL89" s="38">
        <f t="shared" si="11"/>
        <v>1</v>
      </c>
      <c r="BM89" s="38">
        <f t="shared" si="12"/>
        <v>0</v>
      </c>
      <c r="BN89" s="38">
        <f t="shared" si="13"/>
        <v>4</v>
      </c>
      <c r="BO89" s="38">
        <f t="shared" si="14"/>
        <v>0</v>
      </c>
      <c r="BP89" s="38">
        <f t="shared" si="8"/>
        <v>0</v>
      </c>
      <c r="BQ89" s="38">
        <f t="shared" si="9"/>
        <v>0</v>
      </c>
      <c r="BR89" s="38">
        <v>1500</v>
      </c>
      <c r="BS89" s="7">
        <v>120</v>
      </c>
    </row>
    <row r="90" spans="1:305" s="7" customFormat="1" ht="18.75" x14ac:dyDescent="0.3">
      <c r="A90" s="52">
        <f t="shared" si="15"/>
        <v>91</v>
      </c>
      <c r="B90" s="37" t="s">
        <v>89</v>
      </c>
      <c r="C90" s="38"/>
      <c r="D90" s="38"/>
      <c r="E90" s="38" t="s">
        <v>122</v>
      </c>
      <c r="F90" s="38"/>
      <c r="G90" s="38" t="s">
        <v>122</v>
      </c>
      <c r="H90" s="38"/>
      <c r="I90" s="38" t="s">
        <v>122</v>
      </c>
      <c r="J90" s="38"/>
      <c r="K90" s="38" t="s">
        <v>122</v>
      </c>
      <c r="L90" s="38"/>
      <c r="M90" s="38" t="s">
        <v>122</v>
      </c>
      <c r="N90" s="38"/>
      <c r="O90" s="38" t="s">
        <v>124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9"/>
      <c r="AF90" s="40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41" t="s">
        <v>122</v>
      </c>
      <c r="BE90" s="42"/>
      <c r="BF90" s="38"/>
      <c r="BG90" s="43"/>
      <c r="BH90" s="43"/>
      <c r="BI90" s="38" t="s">
        <v>122</v>
      </c>
      <c r="BJ90" s="38"/>
      <c r="BK90" s="75">
        <f t="shared" si="10"/>
        <v>8</v>
      </c>
      <c r="BL90" s="38">
        <f t="shared" si="11"/>
        <v>0</v>
      </c>
      <c r="BM90" s="38">
        <f t="shared" si="12"/>
        <v>1</v>
      </c>
      <c r="BN90" s="38">
        <f t="shared" si="13"/>
        <v>0</v>
      </c>
      <c r="BO90" s="38">
        <f t="shared" si="14"/>
        <v>0</v>
      </c>
      <c r="BP90" s="38">
        <f t="shared" si="8"/>
        <v>0</v>
      </c>
      <c r="BQ90" s="38">
        <f t="shared" si="9"/>
        <v>0</v>
      </c>
      <c r="BR90" s="38">
        <v>500</v>
      </c>
      <c r="BS90" s="7">
        <v>120</v>
      </c>
    </row>
    <row r="91" spans="1:305" s="14" customFormat="1" ht="18.75" x14ac:dyDescent="0.3">
      <c r="A91" s="53">
        <f t="shared" si="15"/>
        <v>92</v>
      </c>
      <c r="B91" s="45" t="s">
        <v>90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39"/>
      <c r="AF91" s="40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38"/>
      <c r="BD91" s="46"/>
      <c r="BE91" s="46"/>
      <c r="BF91" s="46"/>
      <c r="BG91" s="46"/>
      <c r="BH91" s="46"/>
      <c r="BI91" s="46"/>
      <c r="BJ91" s="46"/>
      <c r="BK91" s="76">
        <f t="shared" si="10"/>
        <v>0</v>
      </c>
      <c r="BL91" s="46">
        <f t="shared" si="11"/>
        <v>0</v>
      </c>
      <c r="BM91" s="46">
        <f t="shared" si="12"/>
        <v>0</v>
      </c>
      <c r="BN91" s="46">
        <f t="shared" si="13"/>
        <v>0</v>
      </c>
      <c r="BO91" s="46">
        <f t="shared" si="14"/>
        <v>0</v>
      </c>
      <c r="BP91" s="38">
        <f t="shared" si="8"/>
        <v>0</v>
      </c>
      <c r="BQ91" s="38">
        <f t="shared" si="9"/>
        <v>0</v>
      </c>
      <c r="BR91" s="46"/>
      <c r="BS91" s="7">
        <v>120</v>
      </c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</row>
    <row r="92" spans="1:305" s="7" customFormat="1" ht="18.75" x14ac:dyDescent="0.3">
      <c r="A92" s="52">
        <f t="shared" si="15"/>
        <v>93</v>
      </c>
      <c r="B92" s="37" t="s">
        <v>91</v>
      </c>
      <c r="C92" s="38"/>
      <c r="D92" s="38"/>
      <c r="E92" s="38" t="s">
        <v>126</v>
      </c>
      <c r="F92" s="38"/>
      <c r="G92" s="38" t="s">
        <v>122</v>
      </c>
      <c r="H92" s="38"/>
      <c r="I92" s="38" t="s">
        <v>122</v>
      </c>
      <c r="J92" s="38"/>
      <c r="K92" s="38" t="s">
        <v>123</v>
      </c>
      <c r="L92" s="38"/>
      <c r="M92" s="38" t="s">
        <v>122</v>
      </c>
      <c r="N92" s="38"/>
      <c r="O92" s="38" t="s">
        <v>122</v>
      </c>
      <c r="P92" s="38"/>
      <c r="Q92" s="38" t="s">
        <v>122</v>
      </c>
      <c r="R92" s="38"/>
      <c r="S92" s="38" t="s">
        <v>122</v>
      </c>
      <c r="T92" s="38"/>
      <c r="U92" s="38"/>
      <c r="V92" s="38"/>
      <c r="W92" s="38"/>
      <c r="X92" s="38"/>
      <c r="Y92" s="38" t="s">
        <v>122</v>
      </c>
      <c r="Z92" s="38"/>
      <c r="AA92" s="38" t="s">
        <v>122</v>
      </c>
      <c r="AB92" s="38"/>
      <c r="AC92" s="38" t="s">
        <v>126</v>
      </c>
      <c r="AD92" s="38"/>
      <c r="AE92" s="39" t="s">
        <v>138</v>
      </c>
      <c r="AF92" s="40"/>
      <c r="AG92" s="38" t="s">
        <v>126</v>
      </c>
      <c r="AH92" s="38"/>
      <c r="AI92" s="38"/>
      <c r="AJ92" s="38"/>
      <c r="AK92" s="38"/>
      <c r="AL92" s="38"/>
      <c r="AM92" s="38" t="s">
        <v>138</v>
      </c>
      <c r="AN92" s="38"/>
      <c r="AO92" s="38" t="s">
        <v>122</v>
      </c>
      <c r="AP92" s="38"/>
      <c r="AQ92" s="38" t="s">
        <v>138</v>
      </c>
      <c r="AR92" s="38"/>
      <c r="AS92" s="38" t="s">
        <v>122</v>
      </c>
      <c r="AT92" s="38"/>
      <c r="AU92" s="38" t="s">
        <v>122</v>
      </c>
      <c r="AV92" s="38"/>
      <c r="AW92" s="38"/>
      <c r="AX92" s="38"/>
      <c r="AY92" s="38"/>
      <c r="AZ92" s="38"/>
      <c r="BA92" s="38" t="s">
        <v>122</v>
      </c>
      <c r="BB92" s="38"/>
      <c r="BC92" s="38" t="s">
        <v>122</v>
      </c>
      <c r="BD92" s="41"/>
      <c r="BE92" s="42"/>
      <c r="BF92" s="38"/>
      <c r="BG92" s="43"/>
      <c r="BH92" s="43"/>
      <c r="BI92" s="38" t="s">
        <v>122</v>
      </c>
      <c r="BJ92" s="38" t="s">
        <v>136</v>
      </c>
      <c r="BK92" s="75">
        <f t="shared" si="10"/>
        <v>20</v>
      </c>
      <c r="BL92" s="38">
        <f t="shared" si="11"/>
        <v>2</v>
      </c>
      <c r="BM92" s="38">
        <f t="shared" si="12"/>
        <v>0</v>
      </c>
      <c r="BN92" s="38">
        <f t="shared" si="13"/>
        <v>4</v>
      </c>
      <c r="BO92" s="38">
        <f t="shared" si="14"/>
        <v>3</v>
      </c>
      <c r="BP92" s="38">
        <f t="shared" si="8"/>
        <v>0</v>
      </c>
      <c r="BQ92" s="38">
        <f t="shared" si="9"/>
        <v>0</v>
      </c>
      <c r="BR92" s="38">
        <v>700</v>
      </c>
      <c r="BS92" s="7">
        <v>120</v>
      </c>
    </row>
    <row r="93" spans="1:305" s="7" customFormat="1" ht="18.75" x14ac:dyDescent="0.3">
      <c r="A93" s="52">
        <f t="shared" si="15"/>
        <v>94</v>
      </c>
      <c r="B93" s="37" t="s">
        <v>92</v>
      </c>
      <c r="C93" s="38"/>
      <c r="D93" s="38"/>
      <c r="E93" s="38" t="s">
        <v>126</v>
      </c>
      <c r="F93" s="38" t="s">
        <v>122</v>
      </c>
      <c r="G93" s="38"/>
      <c r="H93" s="38"/>
      <c r="I93" s="38"/>
      <c r="J93" s="38"/>
      <c r="K93" s="38" t="s">
        <v>122</v>
      </c>
      <c r="L93" s="38" t="s">
        <v>122</v>
      </c>
      <c r="M93" s="38" t="s">
        <v>126</v>
      </c>
      <c r="N93" s="38" t="s">
        <v>122</v>
      </c>
      <c r="O93" s="38" t="s">
        <v>122</v>
      </c>
      <c r="P93" s="38" t="s">
        <v>122</v>
      </c>
      <c r="Q93" s="38" t="s">
        <v>122</v>
      </c>
      <c r="R93" s="38" t="s">
        <v>122</v>
      </c>
      <c r="S93" s="38" t="s">
        <v>122</v>
      </c>
      <c r="T93" s="38" t="s">
        <v>122</v>
      </c>
      <c r="U93" s="38"/>
      <c r="V93" s="38"/>
      <c r="W93" s="38"/>
      <c r="X93" s="38"/>
      <c r="Y93" s="38"/>
      <c r="Z93" s="38" t="s">
        <v>123</v>
      </c>
      <c r="AA93" s="38" t="s">
        <v>138</v>
      </c>
      <c r="AB93" s="38" t="s">
        <v>122</v>
      </c>
      <c r="AC93" s="38" t="s">
        <v>126</v>
      </c>
      <c r="AD93" s="38" t="s">
        <v>122</v>
      </c>
      <c r="AE93" s="39"/>
      <c r="AF93" s="40"/>
      <c r="AG93" s="38"/>
      <c r="AH93" s="38"/>
      <c r="AI93" s="38"/>
      <c r="AJ93" s="38"/>
      <c r="AK93" s="38"/>
      <c r="AL93" s="38"/>
      <c r="AM93" s="38"/>
      <c r="AN93" s="38"/>
      <c r="AO93" s="38"/>
      <c r="AP93" s="38" t="s">
        <v>122</v>
      </c>
      <c r="AQ93" s="38" t="s">
        <v>138</v>
      </c>
      <c r="AR93" s="38" t="s">
        <v>122</v>
      </c>
      <c r="AS93" s="38" t="s">
        <v>122</v>
      </c>
      <c r="AT93" s="38" t="s">
        <v>122</v>
      </c>
      <c r="AU93" s="38" t="s">
        <v>122</v>
      </c>
      <c r="AV93" s="38" t="s">
        <v>122</v>
      </c>
      <c r="AW93" s="38"/>
      <c r="AX93" s="38"/>
      <c r="AY93" s="38"/>
      <c r="AZ93" s="38"/>
      <c r="BA93" s="38" t="s">
        <v>123</v>
      </c>
      <c r="BB93" s="38" t="s">
        <v>122</v>
      </c>
      <c r="BC93" s="38" t="s">
        <v>122</v>
      </c>
      <c r="BD93" s="41" t="s">
        <v>122</v>
      </c>
      <c r="BE93" s="42"/>
      <c r="BF93" s="38"/>
      <c r="BG93" s="43"/>
      <c r="BH93" s="43"/>
      <c r="BI93" s="38" t="s">
        <v>123</v>
      </c>
      <c r="BJ93" s="38" t="s">
        <v>126</v>
      </c>
      <c r="BK93" s="75">
        <f t="shared" si="10"/>
        <v>27</v>
      </c>
      <c r="BL93" s="38">
        <f t="shared" si="11"/>
        <v>3</v>
      </c>
      <c r="BM93" s="38">
        <f t="shared" si="12"/>
        <v>0</v>
      </c>
      <c r="BN93" s="38">
        <f t="shared" si="13"/>
        <v>4</v>
      </c>
      <c r="BO93" s="38">
        <f t="shared" si="14"/>
        <v>2</v>
      </c>
      <c r="BP93" s="38">
        <f t="shared" si="8"/>
        <v>0</v>
      </c>
      <c r="BQ93" s="38">
        <f t="shared" si="9"/>
        <v>0</v>
      </c>
      <c r="BR93" s="38">
        <v>1000</v>
      </c>
      <c r="BS93" s="7">
        <v>120</v>
      </c>
    </row>
    <row r="94" spans="1:305" s="7" customFormat="1" ht="18.75" x14ac:dyDescent="0.3">
      <c r="A94" s="52">
        <f t="shared" si="15"/>
        <v>95</v>
      </c>
      <c r="B94" s="37" t="s">
        <v>93</v>
      </c>
      <c r="C94" s="38"/>
      <c r="D94" s="38"/>
      <c r="E94" s="38" t="s">
        <v>122</v>
      </c>
      <c r="F94" s="38"/>
      <c r="G94" s="38" t="s">
        <v>122</v>
      </c>
      <c r="H94" s="38"/>
      <c r="I94" s="38" t="s">
        <v>122</v>
      </c>
      <c r="J94" s="38"/>
      <c r="K94" s="38" t="s">
        <v>122</v>
      </c>
      <c r="L94" s="38"/>
      <c r="M94" s="38" t="s">
        <v>122</v>
      </c>
      <c r="N94" s="38"/>
      <c r="O94" s="38" t="s">
        <v>122</v>
      </c>
      <c r="P94" s="38"/>
      <c r="Q94" s="38"/>
      <c r="R94" s="38"/>
      <c r="S94" s="38" t="s">
        <v>122</v>
      </c>
      <c r="T94" s="38"/>
      <c r="U94" s="38" t="s">
        <v>122</v>
      </c>
      <c r="V94" s="38"/>
      <c r="W94" s="38" t="s">
        <v>122</v>
      </c>
      <c r="X94" s="38"/>
      <c r="Y94" s="38" t="s">
        <v>122</v>
      </c>
      <c r="Z94" s="38"/>
      <c r="AA94" s="38" t="s">
        <v>138</v>
      </c>
      <c r="AB94" s="38"/>
      <c r="AC94" s="38" t="s">
        <v>126</v>
      </c>
      <c r="AD94" s="38"/>
      <c r="AE94" s="39" t="s">
        <v>122</v>
      </c>
      <c r="AF94" s="40"/>
      <c r="AG94" s="38" t="s">
        <v>126</v>
      </c>
      <c r="AH94" s="38"/>
      <c r="AI94" s="38" t="s">
        <v>122</v>
      </c>
      <c r="AJ94" s="38"/>
      <c r="AK94" s="38" t="s">
        <v>122</v>
      </c>
      <c r="AL94" s="38"/>
      <c r="AM94" s="38" t="s">
        <v>122</v>
      </c>
      <c r="AN94" s="38"/>
      <c r="AO94" s="38" t="s">
        <v>122</v>
      </c>
      <c r="AP94" s="38"/>
      <c r="AQ94" s="38" t="s">
        <v>138</v>
      </c>
      <c r="AR94" s="38"/>
      <c r="AS94" s="38" t="s">
        <v>126</v>
      </c>
      <c r="AT94" s="38"/>
      <c r="AU94" s="38" t="s">
        <v>122</v>
      </c>
      <c r="AV94" s="38"/>
      <c r="AW94" s="38" t="s">
        <v>122</v>
      </c>
      <c r="AX94" s="38"/>
      <c r="AY94" s="38" t="s">
        <v>122</v>
      </c>
      <c r="AZ94" s="38"/>
      <c r="BA94" s="38" t="s">
        <v>122</v>
      </c>
      <c r="BB94" s="38"/>
      <c r="BC94" s="38"/>
      <c r="BD94" s="41" t="s">
        <v>122</v>
      </c>
      <c r="BE94" s="42"/>
      <c r="BF94" s="38" t="s">
        <v>123</v>
      </c>
      <c r="BG94" s="43"/>
      <c r="BH94" s="43"/>
      <c r="BI94" s="38"/>
      <c r="BJ94" s="38"/>
      <c r="BK94" s="75">
        <f t="shared" si="10"/>
        <v>25</v>
      </c>
      <c r="BL94" s="38">
        <f t="shared" si="11"/>
        <v>1</v>
      </c>
      <c r="BM94" s="38">
        <f t="shared" si="12"/>
        <v>0</v>
      </c>
      <c r="BN94" s="38">
        <f t="shared" si="13"/>
        <v>3</v>
      </c>
      <c r="BO94" s="38">
        <f t="shared" si="14"/>
        <v>2</v>
      </c>
      <c r="BP94" s="38">
        <f t="shared" si="8"/>
        <v>0</v>
      </c>
      <c r="BQ94" s="38">
        <f t="shared" si="9"/>
        <v>0</v>
      </c>
      <c r="BR94" s="38">
        <v>1000</v>
      </c>
      <c r="BS94" s="7">
        <v>120</v>
      </c>
    </row>
    <row r="95" spans="1:305" s="7" customFormat="1" ht="18.75" x14ac:dyDescent="0.3">
      <c r="A95" s="52">
        <f t="shared" si="15"/>
        <v>96</v>
      </c>
      <c r="B95" s="37" t="s">
        <v>94</v>
      </c>
      <c r="C95" s="38"/>
      <c r="D95" s="38"/>
      <c r="E95" s="38" t="s">
        <v>122</v>
      </c>
      <c r="F95" s="38"/>
      <c r="G95" s="38" t="s">
        <v>122</v>
      </c>
      <c r="H95" s="38"/>
      <c r="I95" s="38" t="s">
        <v>122</v>
      </c>
      <c r="J95" s="38"/>
      <c r="K95" s="38" t="s">
        <v>122</v>
      </c>
      <c r="L95" s="38"/>
      <c r="M95" s="38" t="s">
        <v>122</v>
      </c>
      <c r="N95" s="38"/>
      <c r="O95" s="38" t="s">
        <v>122</v>
      </c>
      <c r="P95" s="38"/>
      <c r="Q95" s="38" t="s">
        <v>122</v>
      </c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9"/>
      <c r="AF95" s="40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 t="s">
        <v>124</v>
      </c>
      <c r="AZ95" s="38"/>
      <c r="BA95" s="38" t="s">
        <v>122</v>
      </c>
      <c r="BB95" s="38"/>
      <c r="BC95" s="38"/>
      <c r="BD95" s="41" t="s">
        <v>122</v>
      </c>
      <c r="BE95" s="42"/>
      <c r="BF95" s="38"/>
      <c r="BG95" s="43"/>
      <c r="BH95" s="43"/>
      <c r="BI95" s="38" t="s">
        <v>122</v>
      </c>
      <c r="BJ95" s="38"/>
      <c r="BK95" s="75">
        <f t="shared" si="10"/>
        <v>11</v>
      </c>
      <c r="BL95" s="38">
        <f t="shared" si="11"/>
        <v>0</v>
      </c>
      <c r="BM95" s="38">
        <f t="shared" si="12"/>
        <v>1</v>
      </c>
      <c r="BN95" s="38">
        <f t="shared" si="13"/>
        <v>0</v>
      </c>
      <c r="BO95" s="38">
        <f t="shared" si="14"/>
        <v>0</v>
      </c>
      <c r="BP95" s="38">
        <f t="shared" si="8"/>
        <v>0</v>
      </c>
      <c r="BQ95" s="38">
        <f t="shared" si="9"/>
        <v>0</v>
      </c>
      <c r="BR95" s="38">
        <v>500</v>
      </c>
      <c r="BS95" s="7">
        <v>120</v>
      </c>
    </row>
    <row r="96" spans="1:305" s="7" customFormat="1" ht="18.75" x14ac:dyDescent="0.3">
      <c r="A96" s="52">
        <f t="shared" si="15"/>
        <v>97</v>
      </c>
      <c r="B96" s="37" t="s">
        <v>95</v>
      </c>
      <c r="C96" s="38"/>
      <c r="D96" s="38"/>
      <c r="E96" s="38" t="s">
        <v>126</v>
      </c>
      <c r="F96" s="38"/>
      <c r="G96" s="38" t="s">
        <v>138</v>
      </c>
      <c r="H96" s="38"/>
      <c r="I96" s="38"/>
      <c r="J96" s="38"/>
      <c r="K96" s="38" t="s">
        <v>122</v>
      </c>
      <c r="L96" s="38"/>
      <c r="M96" s="38" t="s">
        <v>122</v>
      </c>
      <c r="N96" s="38"/>
      <c r="O96" s="38" t="s">
        <v>122</v>
      </c>
      <c r="P96" s="38"/>
      <c r="Q96" s="38" t="s">
        <v>138</v>
      </c>
      <c r="R96" s="38"/>
      <c r="S96" s="38" t="s">
        <v>122</v>
      </c>
      <c r="T96" s="38"/>
      <c r="U96" s="38" t="s">
        <v>122</v>
      </c>
      <c r="V96" s="38"/>
      <c r="W96" s="38" t="s">
        <v>122</v>
      </c>
      <c r="X96" s="38"/>
      <c r="Y96" s="38" t="s">
        <v>122</v>
      </c>
      <c r="Z96" s="38"/>
      <c r="AA96" s="38"/>
      <c r="AB96" s="38"/>
      <c r="AC96" s="38"/>
      <c r="AD96" s="38"/>
      <c r="AE96" s="39" t="s">
        <v>122</v>
      </c>
      <c r="AF96" s="40"/>
      <c r="AG96" s="38" t="s">
        <v>122</v>
      </c>
      <c r="AH96" s="38"/>
      <c r="AI96" s="38" t="s">
        <v>122</v>
      </c>
      <c r="AJ96" s="38"/>
      <c r="AK96" s="38" t="s">
        <v>122</v>
      </c>
      <c r="AL96" s="38"/>
      <c r="AM96" s="38" t="s">
        <v>122</v>
      </c>
      <c r="AN96" s="38"/>
      <c r="AO96" s="38" t="s">
        <v>122</v>
      </c>
      <c r="AP96" s="38"/>
      <c r="AQ96" s="38" t="s">
        <v>122</v>
      </c>
      <c r="AR96" s="38"/>
      <c r="AS96" s="38" t="s">
        <v>122</v>
      </c>
      <c r="AT96" s="38"/>
      <c r="AU96" s="38" t="s">
        <v>122</v>
      </c>
      <c r="AV96" s="38"/>
      <c r="AW96" s="38" t="s">
        <v>122</v>
      </c>
      <c r="AX96" s="38"/>
      <c r="AY96" s="38" t="s">
        <v>138</v>
      </c>
      <c r="AZ96" s="38"/>
      <c r="BA96" s="38" t="s">
        <v>122</v>
      </c>
      <c r="BB96" s="38"/>
      <c r="BC96" s="38" t="s">
        <v>122</v>
      </c>
      <c r="BD96" s="41"/>
      <c r="BE96" s="42"/>
      <c r="BF96" s="38"/>
      <c r="BG96" s="43"/>
      <c r="BH96" s="43"/>
      <c r="BI96" s="38" t="s">
        <v>122</v>
      </c>
      <c r="BJ96" s="38"/>
      <c r="BK96" s="75">
        <f t="shared" si="10"/>
        <v>24</v>
      </c>
      <c r="BL96" s="38">
        <f t="shared" si="11"/>
        <v>0</v>
      </c>
      <c r="BM96" s="38">
        <f t="shared" si="12"/>
        <v>0</v>
      </c>
      <c r="BN96" s="38">
        <f t="shared" si="13"/>
        <v>1</v>
      </c>
      <c r="BO96" s="38">
        <f t="shared" si="14"/>
        <v>3</v>
      </c>
      <c r="BP96" s="38">
        <f t="shared" si="8"/>
        <v>0</v>
      </c>
      <c r="BQ96" s="38">
        <f t="shared" si="9"/>
        <v>0</v>
      </c>
      <c r="BR96" s="38">
        <v>1000</v>
      </c>
      <c r="BS96" s="7">
        <v>120</v>
      </c>
    </row>
    <row r="97" spans="1:71" s="7" customFormat="1" ht="18.75" x14ac:dyDescent="0.3">
      <c r="A97" s="52">
        <f t="shared" si="15"/>
        <v>98</v>
      </c>
      <c r="B97" s="37" t="s">
        <v>96</v>
      </c>
      <c r="C97" s="38"/>
      <c r="D97" s="38"/>
      <c r="E97" s="38" t="s">
        <v>126</v>
      </c>
      <c r="F97" s="38"/>
      <c r="G97" s="38" t="s">
        <v>122</v>
      </c>
      <c r="H97" s="38"/>
      <c r="I97" s="38" t="s">
        <v>122</v>
      </c>
      <c r="J97" s="38"/>
      <c r="K97" s="38" t="s">
        <v>122</v>
      </c>
      <c r="L97" s="38"/>
      <c r="M97" s="38" t="s">
        <v>122</v>
      </c>
      <c r="N97" s="38"/>
      <c r="O97" s="38" t="s">
        <v>122</v>
      </c>
      <c r="P97" s="38"/>
      <c r="Q97" s="38" t="s">
        <v>122</v>
      </c>
      <c r="R97" s="38"/>
      <c r="S97" s="38" t="s">
        <v>138</v>
      </c>
      <c r="T97" s="38"/>
      <c r="U97" s="38" t="s">
        <v>122</v>
      </c>
      <c r="V97" s="38"/>
      <c r="W97" s="38" t="s">
        <v>124</v>
      </c>
      <c r="X97" s="38"/>
      <c r="Y97" s="38" t="s">
        <v>122</v>
      </c>
      <c r="Z97" s="38"/>
      <c r="AA97" s="38" t="s">
        <v>122</v>
      </c>
      <c r="AB97" s="38"/>
      <c r="AC97" s="38" t="s">
        <v>122</v>
      </c>
      <c r="AD97" s="38"/>
      <c r="AE97" s="39" t="s">
        <v>122</v>
      </c>
      <c r="AF97" s="40"/>
      <c r="AG97" s="38" t="s">
        <v>126</v>
      </c>
      <c r="AH97" s="38"/>
      <c r="AI97" s="38" t="s">
        <v>122</v>
      </c>
      <c r="AJ97" s="38"/>
      <c r="AK97" s="38" t="s">
        <v>122</v>
      </c>
      <c r="AL97" s="38"/>
      <c r="AM97" s="38" t="s">
        <v>122</v>
      </c>
      <c r="AN97" s="38"/>
      <c r="AO97" s="38" t="s">
        <v>138</v>
      </c>
      <c r="AP97" s="38"/>
      <c r="AQ97" s="38" t="s">
        <v>122</v>
      </c>
      <c r="AR97" s="38" t="s">
        <v>123</v>
      </c>
      <c r="AS97" s="38" t="s">
        <v>126</v>
      </c>
      <c r="AT97" s="38"/>
      <c r="AU97" s="38" t="s">
        <v>122</v>
      </c>
      <c r="AV97" s="38"/>
      <c r="AW97" s="38" t="s">
        <v>122</v>
      </c>
      <c r="AX97" s="38"/>
      <c r="AY97" s="38" t="s">
        <v>122</v>
      </c>
      <c r="AZ97" s="38"/>
      <c r="BA97" s="38" t="s">
        <v>138</v>
      </c>
      <c r="BB97" s="38"/>
      <c r="BC97" s="38" t="s">
        <v>122</v>
      </c>
      <c r="BD97" s="41"/>
      <c r="BE97" s="42"/>
      <c r="BF97" s="38"/>
      <c r="BG97" s="43"/>
      <c r="BH97" s="43"/>
      <c r="BI97" s="38" t="s">
        <v>123</v>
      </c>
      <c r="BJ97" s="38"/>
      <c r="BK97" s="75">
        <f t="shared" si="10"/>
        <v>26</v>
      </c>
      <c r="BL97" s="38">
        <f t="shared" si="11"/>
        <v>2</v>
      </c>
      <c r="BM97" s="38">
        <f t="shared" si="12"/>
        <v>1</v>
      </c>
      <c r="BN97" s="38">
        <f t="shared" si="13"/>
        <v>3</v>
      </c>
      <c r="BO97" s="38">
        <f t="shared" si="14"/>
        <v>3</v>
      </c>
      <c r="BP97" s="38">
        <f t="shared" si="8"/>
        <v>0</v>
      </c>
      <c r="BQ97" s="38">
        <f t="shared" si="9"/>
        <v>0</v>
      </c>
      <c r="BR97" s="38">
        <v>1000</v>
      </c>
      <c r="BS97" s="7">
        <v>120</v>
      </c>
    </row>
    <row r="98" spans="1:71" s="7" customFormat="1" ht="18.75" x14ac:dyDescent="0.3">
      <c r="A98" s="52">
        <f t="shared" si="15"/>
        <v>99</v>
      </c>
      <c r="B98" s="37" t="s">
        <v>97</v>
      </c>
      <c r="C98" s="38"/>
      <c r="D98" s="38"/>
      <c r="E98" s="38" t="s">
        <v>122</v>
      </c>
      <c r="F98" s="38" t="s">
        <v>122</v>
      </c>
      <c r="G98" s="38" t="s">
        <v>122</v>
      </c>
      <c r="H98" s="38" t="s">
        <v>122</v>
      </c>
      <c r="I98" s="38" t="s">
        <v>122</v>
      </c>
      <c r="J98" s="38" t="s">
        <v>122</v>
      </c>
      <c r="K98" s="38" t="s">
        <v>122</v>
      </c>
      <c r="L98" s="38" t="s">
        <v>122</v>
      </c>
      <c r="M98" s="38" t="s">
        <v>122</v>
      </c>
      <c r="N98" s="38" t="s">
        <v>122</v>
      </c>
      <c r="O98" s="38" t="s">
        <v>122</v>
      </c>
      <c r="P98" s="38" t="s">
        <v>122</v>
      </c>
      <c r="Q98" s="38" t="s">
        <v>122</v>
      </c>
      <c r="R98" s="38" t="s">
        <v>122</v>
      </c>
      <c r="S98" s="38" t="s">
        <v>122</v>
      </c>
      <c r="T98" s="38" t="s">
        <v>122</v>
      </c>
      <c r="U98" s="38" t="s">
        <v>122</v>
      </c>
      <c r="V98" s="38" t="s">
        <v>122</v>
      </c>
      <c r="W98" s="38" t="s">
        <v>122</v>
      </c>
      <c r="X98" s="38" t="s">
        <v>122</v>
      </c>
      <c r="Y98" s="38" t="s">
        <v>122</v>
      </c>
      <c r="Z98" s="38" t="s">
        <v>122</v>
      </c>
      <c r="AA98" s="38" t="s">
        <v>122</v>
      </c>
      <c r="AB98" s="38" t="s">
        <v>122</v>
      </c>
      <c r="AC98" s="38" t="s">
        <v>126</v>
      </c>
      <c r="AD98" s="38" t="s">
        <v>122</v>
      </c>
      <c r="AE98" s="39" t="s">
        <v>122</v>
      </c>
      <c r="AF98" s="40"/>
      <c r="AG98" s="38" t="s">
        <v>126</v>
      </c>
      <c r="AH98" s="38" t="s">
        <v>122</v>
      </c>
      <c r="AI98" s="38" t="s">
        <v>122</v>
      </c>
      <c r="AJ98" s="38" t="s">
        <v>122</v>
      </c>
      <c r="AK98" s="38" t="s">
        <v>122</v>
      </c>
      <c r="AL98" s="38" t="s">
        <v>122</v>
      </c>
      <c r="AM98" s="38" t="s">
        <v>122</v>
      </c>
      <c r="AN98" s="38" t="s">
        <v>122</v>
      </c>
      <c r="AO98" s="38" t="s">
        <v>122</v>
      </c>
      <c r="AP98" s="38" t="s">
        <v>122</v>
      </c>
      <c r="AQ98" s="38" t="s">
        <v>122</v>
      </c>
      <c r="AR98" s="38" t="s">
        <v>122</v>
      </c>
      <c r="AS98" s="38" t="s">
        <v>122</v>
      </c>
      <c r="AT98" s="38" t="s">
        <v>122</v>
      </c>
      <c r="AU98" s="38" t="s">
        <v>122</v>
      </c>
      <c r="AV98" s="38" t="s">
        <v>122</v>
      </c>
      <c r="AW98" s="38" t="s">
        <v>124</v>
      </c>
      <c r="AX98" s="38" t="s">
        <v>122</v>
      </c>
      <c r="AY98" s="38" t="s">
        <v>122</v>
      </c>
      <c r="AZ98" s="38" t="s">
        <v>122</v>
      </c>
      <c r="BA98" s="38" t="s">
        <v>122</v>
      </c>
      <c r="BB98" s="38" t="s">
        <v>122</v>
      </c>
      <c r="BC98" s="38" t="s">
        <v>122</v>
      </c>
      <c r="BD98" s="41" t="s">
        <v>122</v>
      </c>
      <c r="BE98" s="42"/>
      <c r="BF98" s="38" t="s">
        <v>122</v>
      </c>
      <c r="BG98" s="43"/>
      <c r="BH98" s="43"/>
      <c r="BI98" s="38" t="s">
        <v>122</v>
      </c>
      <c r="BJ98" s="38" t="s">
        <v>126</v>
      </c>
      <c r="BK98" s="75">
        <f t="shared" si="10"/>
        <v>54</v>
      </c>
      <c r="BL98" s="38">
        <f t="shared" si="11"/>
        <v>0</v>
      </c>
      <c r="BM98" s="38">
        <f t="shared" si="12"/>
        <v>1</v>
      </c>
      <c r="BN98" s="38">
        <f t="shared" si="13"/>
        <v>3</v>
      </c>
      <c r="BO98" s="38">
        <f t="shared" si="14"/>
        <v>0</v>
      </c>
      <c r="BP98" s="38">
        <f t="shared" si="8"/>
        <v>0</v>
      </c>
      <c r="BQ98" s="38">
        <f t="shared" si="9"/>
        <v>0</v>
      </c>
      <c r="BR98" s="38">
        <v>1500</v>
      </c>
      <c r="BS98" s="7">
        <v>120</v>
      </c>
    </row>
    <row r="99" spans="1:71" s="7" customFormat="1" ht="18.75" x14ac:dyDescent="0.3">
      <c r="A99" s="52">
        <f t="shared" si="15"/>
        <v>100</v>
      </c>
      <c r="B99" s="37" t="s">
        <v>98</v>
      </c>
      <c r="C99" s="38"/>
      <c r="D99" s="38"/>
      <c r="E99" s="38" t="s">
        <v>126</v>
      </c>
      <c r="F99" s="38"/>
      <c r="G99" s="38" t="s">
        <v>122</v>
      </c>
      <c r="H99" s="38"/>
      <c r="I99" s="38" t="s">
        <v>122</v>
      </c>
      <c r="J99" s="38"/>
      <c r="K99" s="38" t="s">
        <v>122</v>
      </c>
      <c r="L99" s="38"/>
      <c r="M99" s="38" t="s">
        <v>122</v>
      </c>
      <c r="N99" s="38" t="s">
        <v>123</v>
      </c>
      <c r="O99" s="38" t="s">
        <v>122</v>
      </c>
      <c r="P99" s="38"/>
      <c r="Q99" s="38" t="s">
        <v>122</v>
      </c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9"/>
      <c r="AF99" s="40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 t="s">
        <v>123</v>
      </c>
      <c r="BB99" s="38" t="s">
        <v>123</v>
      </c>
      <c r="BC99" s="38" t="s">
        <v>122</v>
      </c>
      <c r="BD99" s="41" t="s">
        <v>122</v>
      </c>
      <c r="BE99" s="42"/>
      <c r="BF99" s="38"/>
      <c r="BG99" s="43"/>
      <c r="BH99" s="43"/>
      <c r="BI99" s="38" t="s">
        <v>122</v>
      </c>
      <c r="BJ99" s="38"/>
      <c r="BK99" s="75">
        <f t="shared" si="10"/>
        <v>10</v>
      </c>
      <c r="BL99" s="38">
        <f t="shared" si="11"/>
        <v>3</v>
      </c>
      <c r="BM99" s="38">
        <f t="shared" si="12"/>
        <v>0</v>
      </c>
      <c r="BN99" s="38">
        <f t="shared" si="13"/>
        <v>1</v>
      </c>
      <c r="BO99" s="38">
        <f t="shared" si="14"/>
        <v>0</v>
      </c>
      <c r="BP99" s="38">
        <f t="shared" si="8"/>
        <v>0</v>
      </c>
      <c r="BQ99" s="38">
        <f t="shared" si="9"/>
        <v>0</v>
      </c>
      <c r="BR99" s="38">
        <v>700</v>
      </c>
      <c r="BS99" s="7">
        <v>120</v>
      </c>
    </row>
    <row r="100" spans="1:71" s="7" customFormat="1" ht="18.75" x14ac:dyDescent="0.3">
      <c r="A100" s="52">
        <f t="shared" si="15"/>
        <v>101</v>
      </c>
      <c r="B100" s="37" t="s">
        <v>99</v>
      </c>
      <c r="C100" s="38"/>
      <c r="D100" s="38"/>
      <c r="E100" s="38" t="s">
        <v>126</v>
      </c>
      <c r="F100" s="38" t="s">
        <v>122</v>
      </c>
      <c r="G100" s="38" t="s">
        <v>138</v>
      </c>
      <c r="H100" s="38" t="s">
        <v>122</v>
      </c>
      <c r="I100" s="38" t="s">
        <v>122</v>
      </c>
      <c r="J100" s="38" t="s">
        <v>122</v>
      </c>
      <c r="K100" s="38" t="s">
        <v>126</v>
      </c>
      <c r="L100" s="38" t="s">
        <v>122</v>
      </c>
      <c r="M100" s="38" t="s">
        <v>122</v>
      </c>
      <c r="N100" s="38" t="s">
        <v>126</v>
      </c>
      <c r="O100" s="38" t="s">
        <v>122</v>
      </c>
      <c r="P100" s="38" t="s">
        <v>122</v>
      </c>
      <c r="Q100" s="38" t="s">
        <v>126</v>
      </c>
      <c r="R100" s="38" t="s">
        <v>122</v>
      </c>
      <c r="S100" s="38" t="s">
        <v>122</v>
      </c>
      <c r="T100" s="38" t="s">
        <v>122</v>
      </c>
      <c r="U100" s="38" t="s">
        <v>122</v>
      </c>
      <c r="V100" s="38" t="s">
        <v>122</v>
      </c>
      <c r="W100" s="38" t="s">
        <v>126</v>
      </c>
      <c r="X100" s="38" t="s">
        <v>122</v>
      </c>
      <c r="Y100" s="38" t="s">
        <v>122</v>
      </c>
      <c r="Z100" s="38" t="s">
        <v>122</v>
      </c>
      <c r="AA100" s="38" t="s">
        <v>122</v>
      </c>
      <c r="AB100" s="38" t="s">
        <v>122</v>
      </c>
      <c r="AC100" s="38" t="s">
        <v>126</v>
      </c>
      <c r="AD100" s="38"/>
      <c r="AE100" s="39" t="s">
        <v>122</v>
      </c>
      <c r="AF100" s="40"/>
      <c r="AG100" s="38" t="s">
        <v>149</v>
      </c>
      <c r="AH100" s="38" t="s">
        <v>122</v>
      </c>
      <c r="AI100" s="38" t="s">
        <v>122</v>
      </c>
      <c r="AJ100" s="38" t="s">
        <v>122</v>
      </c>
      <c r="AK100" s="38" t="s">
        <v>122</v>
      </c>
      <c r="AL100" s="38" t="s">
        <v>122</v>
      </c>
      <c r="AM100" s="38" t="s">
        <v>122</v>
      </c>
      <c r="AN100" s="38" t="s">
        <v>122</v>
      </c>
      <c r="AO100" s="38" t="s">
        <v>122</v>
      </c>
      <c r="AP100" s="38" t="s">
        <v>122</v>
      </c>
      <c r="AQ100" s="38" t="s">
        <v>126</v>
      </c>
      <c r="AR100" s="38" t="s">
        <v>122</v>
      </c>
      <c r="AS100" s="38" t="s">
        <v>126</v>
      </c>
      <c r="AT100" s="38" t="s">
        <v>122</v>
      </c>
      <c r="AU100" s="38" t="s">
        <v>138</v>
      </c>
      <c r="AV100" s="38" t="s">
        <v>122</v>
      </c>
      <c r="AW100" s="38" t="s">
        <v>126</v>
      </c>
      <c r="AX100" s="38" t="s">
        <v>122</v>
      </c>
      <c r="AY100" s="38" t="s">
        <v>122</v>
      </c>
      <c r="AZ100" s="38" t="s">
        <v>122</v>
      </c>
      <c r="BA100" s="38" t="s">
        <v>122</v>
      </c>
      <c r="BB100" s="38" t="s">
        <v>122</v>
      </c>
      <c r="BC100" s="38"/>
      <c r="BD100" s="41" t="s">
        <v>123</v>
      </c>
      <c r="BE100" s="42"/>
      <c r="BF100" s="38"/>
      <c r="BG100" s="43"/>
      <c r="BH100" s="43"/>
      <c r="BI100" s="38" t="s">
        <v>123</v>
      </c>
      <c r="BJ100" s="38" t="s">
        <v>126</v>
      </c>
      <c r="BK100" s="75">
        <f t="shared" si="10"/>
        <v>49</v>
      </c>
      <c r="BL100" s="38">
        <f t="shared" si="11"/>
        <v>2</v>
      </c>
      <c r="BM100" s="38">
        <f t="shared" si="12"/>
        <v>0</v>
      </c>
      <c r="BN100" s="38">
        <f t="shared" si="13"/>
        <v>11</v>
      </c>
      <c r="BO100" s="38">
        <f t="shared" si="14"/>
        <v>3</v>
      </c>
      <c r="BP100" s="38">
        <f t="shared" si="8"/>
        <v>0</v>
      </c>
      <c r="BQ100" s="38">
        <f t="shared" si="9"/>
        <v>0</v>
      </c>
      <c r="BR100" s="38">
        <v>1000</v>
      </c>
      <c r="BS100" s="7">
        <v>120</v>
      </c>
    </row>
    <row r="101" spans="1:71" s="7" customFormat="1" ht="18.75" x14ac:dyDescent="0.3">
      <c r="A101" s="52">
        <f t="shared" si="15"/>
        <v>102</v>
      </c>
      <c r="B101" s="37" t="s">
        <v>100</v>
      </c>
      <c r="C101" s="38"/>
      <c r="D101" s="38"/>
      <c r="E101" s="38" t="s">
        <v>126</v>
      </c>
      <c r="F101" s="38"/>
      <c r="G101" s="38" t="s">
        <v>122</v>
      </c>
      <c r="H101" s="38"/>
      <c r="I101" s="38" t="s">
        <v>122</v>
      </c>
      <c r="J101" s="38"/>
      <c r="K101" s="38" t="s">
        <v>122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9"/>
      <c r="AF101" s="40"/>
      <c r="AG101" s="38"/>
      <c r="AH101" s="38"/>
      <c r="AI101" s="38"/>
      <c r="AJ101" s="38"/>
      <c r="AK101" s="38" t="s">
        <v>123</v>
      </c>
      <c r="AL101" s="38"/>
      <c r="AM101" s="38" t="s">
        <v>122</v>
      </c>
      <c r="AN101" s="38" t="s">
        <v>123</v>
      </c>
      <c r="AO101" s="38" t="s">
        <v>138</v>
      </c>
      <c r="AP101" s="38" t="s">
        <v>123</v>
      </c>
      <c r="AQ101" s="38" t="s">
        <v>122</v>
      </c>
      <c r="AR101" s="38" t="s">
        <v>136</v>
      </c>
      <c r="AS101" s="38" t="s">
        <v>122</v>
      </c>
      <c r="AT101" s="38" t="s">
        <v>123</v>
      </c>
      <c r="AU101" s="38" t="s">
        <v>138</v>
      </c>
      <c r="AV101" s="38"/>
      <c r="AW101" s="38" t="s">
        <v>126</v>
      </c>
      <c r="AX101" s="38"/>
      <c r="AY101" s="38" t="s">
        <v>122</v>
      </c>
      <c r="AZ101" s="38"/>
      <c r="BA101" s="38" t="s">
        <v>123</v>
      </c>
      <c r="BB101" s="38"/>
      <c r="BC101" s="38" t="s">
        <v>122</v>
      </c>
      <c r="BD101" s="41" t="s">
        <v>122</v>
      </c>
      <c r="BE101" s="42"/>
      <c r="BF101" s="38"/>
      <c r="BG101" s="43"/>
      <c r="BH101" s="43"/>
      <c r="BI101" s="38" t="s">
        <v>122</v>
      </c>
      <c r="BJ101" s="38"/>
      <c r="BK101" s="75">
        <f t="shared" si="10"/>
        <v>14</v>
      </c>
      <c r="BL101" s="38">
        <f t="shared" si="11"/>
        <v>6</v>
      </c>
      <c r="BM101" s="38">
        <f t="shared" si="12"/>
        <v>0</v>
      </c>
      <c r="BN101" s="38">
        <f t="shared" si="13"/>
        <v>3</v>
      </c>
      <c r="BO101" s="38">
        <f t="shared" si="14"/>
        <v>2</v>
      </c>
      <c r="BP101" s="38">
        <f t="shared" si="8"/>
        <v>0</v>
      </c>
      <c r="BQ101" s="38">
        <f t="shared" si="9"/>
        <v>0</v>
      </c>
      <c r="BR101" s="38">
        <v>1000</v>
      </c>
      <c r="BS101" s="7">
        <v>120</v>
      </c>
    </row>
    <row r="102" spans="1:71" s="7" customFormat="1" ht="18.75" x14ac:dyDescent="0.3">
      <c r="A102" s="52">
        <f t="shared" si="15"/>
        <v>103</v>
      </c>
      <c r="B102" s="37" t="s">
        <v>101</v>
      </c>
      <c r="C102" s="38"/>
      <c r="D102" s="38"/>
      <c r="E102" s="38" t="s">
        <v>122</v>
      </c>
      <c r="F102" s="38" t="s">
        <v>122</v>
      </c>
      <c r="G102" s="38"/>
      <c r="H102" s="38" t="s">
        <v>122</v>
      </c>
      <c r="I102" s="38" t="s">
        <v>122</v>
      </c>
      <c r="J102" s="38" t="s">
        <v>122</v>
      </c>
      <c r="K102" s="38" t="s">
        <v>122</v>
      </c>
      <c r="L102" s="38" t="s">
        <v>122</v>
      </c>
      <c r="M102" s="38" t="s">
        <v>122</v>
      </c>
      <c r="N102" s="38" t="s">
        <v>122</v>
      </c>
      <c r="O102" s="38" t="s">
        <v>122</v>
      </c>
      <c r="P102" s="38" t="s">
        <v>122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9"/>
      <c r="AF102" s="40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41"/>
      <c r="BE102" s="42"/>
      <c r="BF102" s="38"/>
      <c r="BG102" s="43"/>
      <c r="BH102" s="43"/>
      <c r="BI102" s="38"/>
      <c r="BJ102" s="38"/>
      <c r="BK102" s="75">
        <f t="shared" si="10"/>
        <v>11</v>
      </c>
      <c r="BL102" s="38">
        <f t="shared" si="11"/>
        <v>0</v>
      </c>
      <c r="BM102" s="38">
        <f t="shared" si="12"/>
        <v>0</v>
      </c>
      <c r="BN102" s="38">
        <f t="shared" si="13"/>
        <v>0</v>
      </c>
      <c r="BO102" s="38">
        <f t="shared" si="14"/>
        <v>0</v>
      </c>
      <c r="BP102" s="38">
        <f t="shared" si="8"/>
        <v>0</v>
      </c>
      <c r="BQ102" s="38">
        <f t="shared" si="9"/>
        <v>0</v>
      </c>
      <c r="BR102" s="38">
        <v>500</v>
      </c>
      <c r="BS102" s="7">
        <v>120</v>
      </c>
    </row>
    <row r="103" spans="1:71" s="7" customFormat="1" ht="18.75" x14ac:dyDescent="0.3">
      <c r="A103" s="52">
        <f t="shared" si="15"/>
        <v>104</v>
      </c>
      <c r="B103" s="37" t="s">
        <v>102</v>
      </c>
      <c r="C103" s="38"/>
      <c r="D103" s="38"/>
      <c r="E103" s="38"/>
      <c r="F103" s="38"/>
      <c r="G103" s="38" t="s">
        <v>122</v>
      </c>
      <c r="H103" s="38"/>
      <c r="I103" s="38" t="s">
        <v>123</v>
      </c>
      <c r="J103" s="38"/>
      <c r="K103" s="38" t="s">
        <v>124</v>
      </c>
      <c r="L103" s="38" t="s">
        <v>122</v>
      </c>
      <c r="M103" s="38" t="s">
        <v>122</v>
      </c>
      <c r="N103" s="38" t="s">
        <v>122</v>
      </c>
      <c r="O103" s="38" t="s">
        <v>122</v>
      </c>
      <c r="P103" s="38" t="s">
        <v>122</v>
      </c>
      <c r="Q103" s="38" t="s">
        <v>124</v>
      </c>
      <c r="R103" s="38" t="s">
        <v>124</v>
      </c>
      <c r="S103" s="38" t="s">
        <v>122</v>
      </c>
      <c r="T103" s="38"/>
      <c r="U103" s="38" t="s">
        <v>122</v>
      </c>
      <c r="V103" s="38" t="s">
        <v>122</v>
      </c>
      <c r="W103" s="38" t="s">
        <v>126</v>
      </c>
      <c r="X103" s="38" t="s">
        <v>122</v>
      </c>
      <c r="Y103" s="38" t="s">
        <v>122</v>
      </c>
      <c r="Z103" s="38" t="s">
        <v>122</v>
      </c>
      <c r="AA103" s="38" t="s">
        <v>122</v>
      </c>
      <c r="AB103" s="38" t="s">
        <v>122</v>
      </c>
      <c r="AC103" s="38" t="s">
        <v>122</v>
      </c>
      <c r="AD103" s="38"/>
      <c r="AE103" s="39" t="s">
        <v>122</v>
      </c>
      <c r="AF103" s="40"/>
      <c r="AG103" s="38" t="s">
        <v>122</v>
      </c>
      <c r="AH103" s="38"/>
      <c r="AI103" s="38"/>
      <c r="AJ103" s="38"/>
      <c r="AK103" s="38" t="s">
        <v>122</v>
      </c>
      <c r="AL103" s="38" t="s">
        <v>122</v>
      </c>
      <c r="AM103" s="38" t="s">
        <v>122</v>
      </c>
      <c r="AN103" s="38" t="s">
        <v>122</v>
      </c>
      <c r="AO103" s="38" t="s">
        <v>122</v>
      </c>
      <c r="AP103" s="38" t="s">
        <v>122</v>
      </c>
      <c r="AQ103" s="38" t="s">
        <v>122</v>
      </c>
      <c r="AR103" s="38" t="s">
        <v>122</v>
      </c>
      <c r="AS103" s="38" t="s">
        <v>126</v>
      </c>
      <c r="AT103" s="38" t="s">
        <v>122</v>
      </c>
      <c r="AU103" s="38"/>
      <c r="AV103" s="38"/>
      <c r="AW103" s="38"/>
      <c r="AX103" s="38"/>
      <c r="AY103" s="38"/>
      <c r="AZ103" s="38"/>
      <c r="BA103" s="38"/>
      <c r="BB103" s="38"/>
      <c r="BC103" s="38" t="s">
        <v>122</v>
      </c>
      <c r="BD103" s="41"/>
      <c r="BE103" s="42"/>
      <c r="BF103" s="38" t="s">
        <v>122</v>
      </c>
      <c r="BG103" s="43"/>
      <c r="BH103" s="43"/>
      <c r="BI103" s="38" t="s">
        <v>122</v>
      </c>
      <c r="BJ103" s="38" t="s">
        <v>126</v>
      </c>
      <c r="BK103" s="75">
        <f t="shared" si="10"/>
        <v>35</v>
      </c>
      <c r="BL103" s="38">
        <f t="shared" si="11"/>
        <v>1</v>
      </c>
      <c r="BM103" s="38">
        <f t="shared" si="12"/>
        <v>3</v>
      </c>
      <c r="BN103" s="38">
        <f t="shared" si="13"/>
        <v>3</v>
      </c>
      <c r="BO103" s="38">
        <f t="shared" si="14"/>
        <v>0</v>
      </c>
      <c r="BP103" s="38">
        <f t="shared" si="8"/>
        <v>0</v>
      </c>
      <c r="BQ103" s="38">
        <f t="shared" si="9"/>
        <v>0</v>
      </c>
      <c r="BR103" s="38">
        <v>1500</v>
      </c>
      <c r="BS103" s="7">
        <v>120</v>
      </c>
    </row>
    <row r="104" spans="1:71" s="7" customFormat="1" ht="18.75" x14ac:dyDescent="0.3">
      <c r="A104" s="52">
        <f t="shared" si="15"/>
        <v>105</v>
      </c>
      <c r="B104" s="37" t="s">
        <v>103</v>
      </c>
      <c r="C104" s="38"/>
      <c r="D104" s="38"/>
      <c r="E104" s="38" t="s">
        <v>126</v>
      </c>
      <c r="F104" s="38"/>
      <c r="G104" s="38" t="s">
        <v>122</v>
      </c>
      <c r="H104" s="38"/>
      <c r="I104" s="38"/>
      <c r="J104" s="38"/>
      <c r="K104" s="38"/>
      <c r="L104" s="38"/>
      <c r="M104" s="38" t="s">
        <v>123</v>
      </c>
      <c r="N104" s="38"/>
      <c r="O104" s="38" t="s">
        <v>122</v>
      </c>
      <c r="P104" s="38"/>
      <c r="Q104" s="38"/>
      <c r="R104" s="38"/>
      <c r="S104" s="38" t="s">
        <v>123</v>
      </c>
      <c r="T104" s="38"/>
      <c r="U104" s="38"/>
      <c r="V104" s="38"/>
      <c r="W104" s="38" t="s">
        <v>123</v>
      </c>
      <c r="X104" s="38"/>
      <c r="Y104" s="38" t="s">
        <v>122</v>
      </c>
      <c r="Z104" s="38"/>
      <c r="AA104" s="38" t="s">
        <v>122</v>
      </c>
      <c r="AB104" s="38"/>
      <c r="AC104" s="38" t="s">
        <v>122</v>
      </c>
      <c r="AD104" s="38"/>
      <c r="AE104" s="39" t="s">
        <v>122</v>
      </c>
      <c r="AF104" s="40"/>
      <c r="AG104" s="38" t="s">
        <v>126</v>
      </c>
      <c r="AH104" s="38"/>
      <c r="AI104" s="38" t="s">
        <v>122</v>
      </c>
      <c r="AJ104" s="38"/>
      <c r="AK104" s="38" t="s">
        <v>138</v>
      </c>
      <c r="AL104" s="38"/>
      <c r="AM104" s="38" t="s">
        <v>124</v>
      </c>
      <c r="AN104" s="38"/>
      <c r="AO104" s="38" t="s">
        <v>122</v>
      </c>
      <c r="AP104" s="38"/>
      <c r="AQ104" s="38" t="s">
        <v>122</v>
      </c>
      <c r="AR104" s="38"/>
      <c r="AS104" s="38" t="s">
        <v>126</v>
      </c>
      <c r="AT104" s="38"/>
      <c r="AU104" s="38" t="s">
        <v>122</v>
      </c>
      <c r="AV104" s="38"/>
      <c r="AW104" s="38" t="s">
        <v>122</v>
      </c>
      <c r="AX104" s="38"/>
      <c r="AY104" s="38" t="s">
        <v>138</v>
      </c>
      <c r="AZ104" s="38"/>
      <c r="BA104" s="38" t="s">
        <v>122</v>
      </c>
      <c r="BB104" s="38"/>
      <c r="BC104" s="38" t="s">
        <v>122</v>
      </c>
      <c r="BD104" s="41"/>
      <c r="BE104" s="42"/>
      <c r="BF104" s="38"/>
      <c r="BG104" s="43"/>
      <c r="BH104" s="43"/>
      <c r="BI104" s="38" t="s">
        <v>122</v>
      </c>
      <c r="BJ104" s="38"/>
      <c r="BK104" s="75">
        <f t="shared" si="10"/>
        <v>20</v>
      </c>
      <c r="BL104" s="38">
        <f t="shared" si="11"/>
        <v>3</v>
      </c>
      <c r="BM104" s="38">
        <f t="shared" si="12"/>
        <v>1</v>
      </c>
      <c r="BN104" s="38">
        <f t="shared" si="13"/>
        <v>3</v>
      </c>
      <c r="BO104" s="38">
        <f t="shared" si="14"/>
        <v>2</v>
      </c>
      <c r="BP104" s="38">
        <f t="shared" si="8"/>
        <v>0</v>
      </c>
      <c r="BQ104" s="38">
        <f t="shared" si="9"/>
        <v>0</v>
      </c>
      <c r="BR104" s="38">
        <v>1000</v>
      </c>
      <c r="BS104" s="7">
        <v>120</v>
      </c>
    </row>
    <row r="105" spans="1:71" s="7" customFormat="1" ht="18.75" x14ac:dyDescent="0.3">
      <c r="A105" s="52">
        <f t="shared" si="15"/>
        <v>106</v>
      </c>
      <c r="B105" s="37" t="s">
        <v>104</v>
      </c>
      <c r="C105" s="38"/>
      <c r="D105" s="38"/>
      <c r="E105" s="38" t="s">
        <v>126</v>
      </c>
      <c r="F105" s="38"/>
      <c r="G105" s="38" t="s">
        <v>122</v>
      </c>
      <c r="H105" s="38"/>
      <c r="I105" s="38" t="s">
        <v>123</v>
      </c>
      <c r="J105" s="38"/>
      <c r="K105" s="38" t="s">
        <v>123</v>
      </c>
      <c r="L105" s="38"/>
      <c r="M105" s="38" t="s">
        <v>122</v>
      </c>
      <c r="N105" s="38"/>
      <c r="O105" s="38" t="s">
        <v>122</v>
      </c>
      <c r="P105" s="38"/>
      <c r="Q105" s="38" t="s">
        <v>122</v>
      </c>
      <c r="R105" s="38"/>
      <c r="S105" s="38" t="s">
        <v>122</v>
      </c>
      <c r="T105" s="38"/>
      <c r="U105" s="38" t="s">
        <v>122</v>
      </c>
      <c r="V105" s="38"/>
      <c r="W105" s="38" t="s">
        <v>122</v>
      </c>
      <c r="X105" s="38"/>
      <c r="Y105" s="38" t="s">
        <v>122</v>
      </c>
      <c r="Z105" s="38"/>
      <c r="AA105" s="38" t="s">
        <v>124</v>
      </c>
      <c r="AB105" s="38"/>
      <c r="AC105" s="38" t="s">
        <v>122</v>
      </c>
      <c r="AD105" s="38"/>
      <c r="AE105" s="39" t="s">
        <v>122</v>
      </c>
      <c r="AF105" s="40"/>
      <c r="AG105" s="38" t="s">
        <v>136</v>
      </c>
      <c r="AH105" s="38"/>
      <c r="AI105" s="38"/>
      <c r="AJ105" s="38"/>
      <c r="AK105" s="38"/>
      <c r="AL105" s="38"/>
      <c r="AM105" s="38" t="s">
        <v>122</v>
      </c>
      <c r="AN105" s="38"/>
      <c r="AO105" s="38" t="s">
        <v>122</v>
      </c>
      <c r="AP105" s="38"/>
      <c r="AQ105" s="38" t="s">
        <v>122</v>
      </c>
      <c r="AR105" s="38"/>
      <c r="AS105" s="38" t="s">
        <v>126</v>
      </c>
      <c r="AT105" s="38"/>
      <c r="AU105" s="38" t="s">
        <v>122</v>
      </c>
      <c r="AV105" s="38"/>
      <c r="AW105" s="38" t="s">
        <v>122</v>
      </c>
      <c r="AX105" s="38"/>
      <c r="AY105" s="38"/>
      <c r="AZ105" s="38"/>
      <c r="BA105" s="38" t="s">
        <v>122</v>
      </c>
      <c r="BB105" s="38"/>
      <c r="BC105" s="38" t="s">
        <v>122</v>
      </c>
      <c r="BD105" s="41"/>
      <c r="BE105" s="42"/>
      <c r="BF105" s="38"/>
      <c r="BG105" s="43"/>
      <c r="BH105" s="43"/>
      <c r="BI105" s="38"/>
      <c r="BJ105" s="38"/>
      <c r="BK105" s="75">
        <f t="shared" si="10"/>
        <v>20</v>
      </c>
      <c r="BL105" s="38">
        <f t="shared" si="11"/>
        <v>3</v>
      </c>
      <c r="BM105" s="38">
        <f t="shared" si="12"/>
        <v>1</v>
      </c>
      <c r="BN105" s="38">
        <f t="shared" si="13"/>
        <v>3</v>
      </c>
      <c r="BO105" s="38">
        <f t="shared" si="14"/>
        <v>0</v>
      </c>
      <c r="BP105" s="38">
        <f t="shared" si="8"/>
        <v>0</v>
      </c>
      <c r="BQ105" s="38">
        <f t="shared" si="9"/>
        <v>0</v>
      </c>
      <c r="BR105" s="38">
        <v>1000</v>
      </c>
      <c r="BS105" s="7">
        <v>120</v>
      </c>
    </row>
    <row r="106" spans="1:71" s="7" customFormat="1" ht="18.75" x14ac:dyDescent="0.3">
      <c r="A106" s="52">
        <f t="shared" si="15"/>
        <v>107</v>
      </c>
      <c r="B106" s="37" t="s">
        <v>105</v>
      </c>
      <c r="C106" s="38"/>
      <c r="D106" s="38"/>
      <c r="E106" s="38" t="s">
        <v>122</v>
      </c>
      <c r="F106" s="38"/>
      <c r="G106" s="38" t="s">
        <v>122</v>
      </c>
      <c r="H106" s="38"/>
      <c r="I106" s="38" t="s">
        <v>122</v>
      </c>
      <c r="J106" s="38"/>
      <c r="K106" s="38" t="s">
        <v>122</v>
      </c>
      <c r="L106" s="38"/>
      <c r="M106" s="38" t="s">
        <v>122</v>
      </c>
      <c r="N106" s="38"/>
      <c r="O106" s="38" t="s">
        <v>122</v>
      </c>
      <c r="P106" s="38"/>
      <c r="Q106" s="38" t="s">
        <v>122</v>
      </c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9"/>
      <c r="AF106" s="40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 t="s">
        <v>122</v>
      </c>
      <c r="AZ106" s="38"/>
      <c r="BA106" s="38"/>
      <c r="BB106" s="38"/>
      <c r="BC106" s="38"/>
      <c r="BD106" s="41" t="s">
        <v>122</v>
      </c>
      <c r="BE106" s="42"/>
      <c r="BF106" s="38"/>
      <c r="BG106" s="43"/>
      <c r="BH106" s="43"/>
      <c r="BI106" s="38" t="s">
        <v>122</v>
      </c>
      <c r="BJ106" s="38"/>
      <c r="BK106" s="75">
        <f t="shared" si="10"/>
        <v>10</v>
      </c>
      <c r="BL106" s="38">
        <f t="shared" si="11"/>
        <v>0</v>
      </c>
      <c r="BM106" s="38">
        <f t="shared" si="12"/>
        <v>0</v>
      </c>
      <c r="BN106" s="38">
        <f t="shared" si="13"/>
        <v>0</v>
      </c>
      <c r="BO106" s="38">
        <f t="shared" si="14"/>
        <v>0</v>
      </c>
      <c r="BP106" s="38">
        <f t="shared" si="8"/>
        <v>0</v>
      </c>
      <c r="BQ106" s="38">
        <f t="shared" si="9"/>
        <v>0</v>
      </c>
      <c r="BR106" s="38">
        <v>500</v>
      </c>
      <c r="BS106" s="7">
        <v>120</v>
      </c>
    </row>
    <row r="107" spans="1:71" s="7" customFormat="1" ht="18.75" x14ac:dyDescent="0.3">
      <c r="A107" s="52">
        <f t="shared" si="15"/>
        <v>108</v>
      </c>
      <c r="B107" s="37" t="s">
        <v>106</v>
      </c>
      <c r="C107" s="38"/>
      <c r="D107" s="38"/>
      <c r="E107" s="38" t="s">
        <v>126</v>
      </c>
      <c r="F107" s="38" t="s">
        <v>122</v>
      </c>
      <c r="G107" s="38"/>
      <c r="H107" s="38"/>
      <c r="I107" s="38"/>
      <c r="J107" s="38"/>
      <c r="K107" s="38"/>
      <c r="L107" s="38"/>
      <c r="M107" s="38"/>
      <c r="N107" s="38" t="s">
        <v>122</v>
      </c>
      <c r="O107" s="38" t="s">
        <v>122</v>
      </c>
      <c r="P107" s="38"/>
      <c r="Q107" s="38"/>
      <c r="R107" s="38"/>
      <c r="S107" s="38"/>
      <c r="T107" s="38"/>
      <c r="U107" s="38" t="s">
        <v>151</v>
      </c>
      <c r="V107" s="38" t="s">
        <v>138</v>
      </c>
      <c r="W107" s="38" t="s">
        <v>122</v>
      </c>
      <c r="X107" s="38" t="s">
        <v>122</v>
      </c>
      <c r="Y107" s="38" t="s">
        <v>138</v>
      </c>
      <c r="Z107" s="38" t="s">
        <v>122</v>
      </c>
      <c r="AA107" s="38" t="s">
        <v>122</v>
      </c>
      <c r="AB107" s="38" t="s">
        <v>124</v>
      </c>
      <c r="AC107" s="38" t="s">
        <v>122</v>
      </c>
      <c r="AD107" s="38" t="s">
        <v>122</v>
      </c>
      <c r="AE107" s="39" t="s">
        <v>122</v>
      </c>
      <c r="AF107" s="40"/>
      <c r="AG107" s="38" t="s">
        <v>126</v>
      </c>
      <c r="AH107" s="38" t="s">
        <v>122</v>
      </c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 t="s">
        <v>122</v>
      </c>
      <c r="AW107" s="38" t="s">
        <v>126</v>
      </c>
      <c r="AX107" s="38" t="s">
        <v>122</v>
      </c>
      <c r="AY107" s="38" t="s">
        <v>138</v>
      </c>
      <c r="AZ107" s="38" t="s">
        <v>122</v>
      </c>
      <c r="BA107" s="38" t="s">
        <v>122</v>
      </c>
      <c r="BB107" s="38" t="s">
        <v>122</v>
      </c>
      <c r="BC107" s="38" t="s">
        <v>122</v>
      </c>
      <c r="BD107" s="41" t="s">
        <v>122</v>
      </c>
      <c r="BE107" s="42"/>
      <c r="BF107" s="38" t="s">
        <v>122</v>
      </c>
      <c r="BG107" s="43"/>
      <c r="BH107" s="43"/>
      <c r="BI107" s="38" t="s">
        <v>122</v>
      </c>
      <c r="BJ107" s="38"/>
      <c r="BK107" s="75">
        <f t="shared" si="10"/>
        <v>27</v>
      </c>
      <c r="BL107" s="38">
        <f t="shared" si="11"/>
        <v>1</v>
      </c>
      <c r="BM107" s="38">
        <f t="shared" si="12"/>
        <v>1</v>
      </c>
      <c r="BN107" s="38">
        <f t="shared" si="13"/>
        <v>3</v>
      </c>
      <c r="BO107" s="38">
        <f t="shared" si="14"/>
        <v>4</v>
      </c>
      <c r="BP107" s="38">
        <f t="shared" si="8"/>
        <v>0</v>
      </c>
      <c r="BQ107" s="38">
        <f t="shared" si="9"/>
        <v>0</v>
      </c>
      <c r="BR107" s="38">
        <v>1000</v>
      </c>
      <c r="BS107" s="7">
        <v>120</v>
      </c>
    </row>
    <row r="108" spans="1:71" s="7" customFormat="1" ht="18.75" x14ac:dyDescent="0.3">
      <c r="A108" s="52">
        <f t="shared" si="15"/>
        <v>109</v>
      </c>
      <c r="B108" s="37" t="s">
        <v>107</v>
      </c>
      <c r="C108" s="38"/>
      <c r="D108" s="38"/>
      <c r="E108" s="38" t="s">
        <v>122</v>
      </c>
      <c r="F108" s="38"/>
      <c r="G108" s="38"/>
      <c r="H108" s="38"/>
      <c r="I108" s="38"/>
      <c r="J108" s="38"/>
      <c r="K108" s="38" t="s">
        <v>122</v>
      </c>
      <c r="L108" s="38"/>
      <c r="M108" s="38" t="s">
        <v>122</v>
      </c>
      <c r="N108" s="38"/>
      <c r="O108" s="38" t="s">
        <v>122</v>
      </c>
      <c r="P108" s="38"/>
      <c r="Q108" s="38" t="s">
        <v>138</v>
      </c>
      <c r="R108" s="38" t="s">
        <v>123</v>
      </c>
      <c r="S108" s="38" t="s">
        <v>122</v>
      </c>
      <c r="T108" s="38"/>
      <c r="U108" s="38" t="s">
        <v>122</v>
      </c>
      <c r="V108" s="38"/>
      <c r="W108" s="38" t="s">
        <v>122</v>
      </c>
      <c r="X108" s="38"/>
      <c r="Y108" s="38" t="s">
        <v>122</v>
      </c>
      <c r="Z108" s="38"/>
      <c r="AA108" s="38" t="s">
        <v>122</v>
      </c>
      <c r="AB108" s="38"/>
      <c r="AC108" s="38" t="s">
        <v>122</v>
      </c>
      <c r="AD108" s="38"/>
      <c r="AE108" s="39" t="s">
        <v>122</v>
      </c>
      <c r="AF108" s="40"/>
      <c r="AG108" s="38" t="s">
        <v>126</v>
      </c>
      <c r="AH108" s="38"/>
      <c r="AI108" s="38" t="s">
        <v>122</v>
      </c>
      <c r="AJ108" s="38"/>
      <c r="AK108" s="38" t="s">
        <v>122</v>
      </c>
      <c r="AL108" s="38" t="s">
        <v>124</v>
      </c>
      <c r="AM108" s="38" t="s">
        <v>122</v>
      </c>
      <c r="AN108" s="38"/>
      <c r="AO108" s="38" t="s">
        <v>138</v>
      </c>
      <c r="AP108" s="38"/>
      <c r="AQ108" s="38" t="s">
        <v>122</v>
      </c>
      <c r="AR108" s="38"/>
      <c r="AS108" s="38" t="s">
        <v>122</v>
      </c>
      <c r="AT108" s="38"/>
      <c r="AU108" s="38" t="s">
        <v>122</v>
      </c>
      <c r="AV108" s="38"/>
      <c r="AW108" s="38"/>
      <c r="AX108" s="38"/>
      <c r="AY108" s="38" t="s">
        <v>122</v>
      </c>
      <c r="AZ108" s="38"/>
      <c r="BA108" s="38" t="s">
        <v>138</v>
      </c>
      <c r="BB108" s="38"/>
      <c r="BC108" s="38" t="s">
        <v>122</v>
      </c>
      <c r="BD108" s="41"/>
      <c r="BE108" s="42"/>
      <c r="BF108" s="38"/>
      <c r="BG108" s="43"/>
      <c r="BH108" s="43"/>
      <c r="BI108" s="38"/>
      <c r="BJ108" s="38"/>
      <c r="BK108" s="75">
        <f t="shared" si="10"/>
        <v>24</v>
      </c>
      <c r="BL108" s="38">
        <f t="shared" si="11"/>
        <v>1</v>
      </c>
      <c r="BM108" s="38">
        <f t="shared" si="12"/>
        <v>1</v>
      </c>
      <c r="BN108" s="38">
        <f t="shared" si="13"/>
        <v>1</v>
      </c>
      <c r="BO108" s="38">
        <f t="shared" si="14"/>
        <v>3</v>
      </c>
      <c r="BP108" s="38">
        <f t="shared" si="8"/>
        <v>0</v>
      </c>
      <c r="BQ108" s="38">
        <f t="shared" si="9"/>
        <v>0</v>
      </c>
      <c r="BR108" s="38">
        <v>1000</v>
      </c>
      <c r="BS108" s="7">
        <v>120</v>
      </c>
    </row>
    <row r="109" spans="1:71" s="7" customFormat="1" ht="18.75" x14ac:dyDescent="0.3">
      <c r="A109" s="52">
        <f t="shared" si="15"/>
        <v>110</v>
      </c>
      <c r="B109" s="37" t="s">
        <v>108</v>
      </c>
      <c r="C109" s="38"/>
      <c r="D109" s="38"/>
      <c r="E109" s="38" t="s">
        <v>126</v>
      </c>
      <c r="F109" s="38" t="s">
        <v>122</v>
      </c>
      <c r="G109" s="38" t="s">
        <v>122</v>
      </c>
      <c r="H109" s="38"/>
      <c r="I109" s="38" t="s">
        <v>122</v>
      </c>
      <c r="J109" s="38"/>
      <c r="K109" s="38" t="s">
        <v>122</v>
      </c>
      <c r="L109" s="38"/>
      <c r="M109" s="38"/>
      <c r="N109" s="38"/>
      <c r="O109" s="38"/>
      <c r="P109" s="38" t="s">
        <v>123</v>
      </c>
      <c r="Q109" s="38" t="s">
        <v>122</v>
      </c>
      <c r="R109" s="38" t="s">
        <v>122</v>
      </c>
      <c r="S109" s="38" t="s">
        <v>122</v>
      </c>
      <c r="T109" s="38" t="s">
        <v>122</v>
      </c>
      <c r="U109" s="38" t="s">
        <v>122</v>
      </c>
      <c r="V109" s="38" t="s">
        <v>122</v>
      </c>
      <c r="W109" s="38" t="s">
        <v>122</v>
      </c>
      <c r="X109" s="38" t="s">
        <v>122</v>
      </c>
      <c r="Y109" s="38" t="s">
        <v>122</v>
      </c>
      <c r="Z109" s="38" t="s">
        <v>122</v>
      </c>
      <c r="AA109" s="38" t="s">
        <v>124</v>
      </c>
      <c r="AB109" s="38" t="s">
        <v>124</v>
      </c>
      <c r="AC109" s="38" t="s">
        <v>156</v>
      </c>
      <c r="AD109" s="38" t="s">
        <v>122</v>
      </c>
      <c r="AE109" s="39" t="s">
        <v>122</v>
      </c>
      <c r="AF109" s="40"/>
      <c r="AG109" s="38" t="s">
        <v>126</v>
      </c>
      <c r="AH109" s="38" t="s">
        <v>122</v>
      </c>
      <c r="AI109" s="38" t="s">
        <v>124</v>
      </c>
      <c r="AJ109" s="38" t="s">
        <v>122</v>
      </c>
      <c r="AK109" s="38" t="s">
        <v>124</v>
      </c>
      <c r="AL109" s="38" t="s">
        <v>124</v>
      </c>
      <c r="AM109" s="38" t="s">
        <v>122</v>
      </c>
      <c r="AN109" s="38" t="s">
        <v>122</v>
      </c>
      <c r="AO109" s="38" t="s">
        <v>122</v>
      </c>
      <c r="AP109" s="38" t="s">
        <v>122</v>
      </c>
      <c r="AQ109" s="38"/>
      <c r="AR109" s="38"/>
      <c r="AS109" s="38"/>
      <c r="AT109" s="38" t="s">
        <v>123</v>
      </c>
      <c r="AU109" s="38" t="s">
        <v>122</v>
      </c>
      <c r="AV109" s="38" t="s">
        <v>122</v>
      </c>
      <c r="AW109" s="38" t="s">
        <v>122</v>
      </c>
      <c r="AX109" s="38" t="s">
        <v>122</v>
      </c>
      <c r="AY109" s="38" t="s">
        <v>122</v>
      </c>
      <c r="AZ109" s="38" t="s">
        <v>122</v>
      </c>
      <c r="BA109" s="38" t="s">
        <v>122</v>
      </c>
      <c r="BB109" s="38" t="s">
        <v>122</v>
      </c>
      <c r="BC109" s="38" t="s">
        <v>122</v>
      </c>
      <c r="BD109" s="41" t="s">
        <v>122</v>
      </c>
      <c r="BE109" s="42"/>
      <c r="BF109" s="38"/>
      <c r="BG109" s="43"/>
      <c r="BH109" s="43"/>
      <c r="BI109" s="38"/>
      <c r="BJ109" s="38"/>
      <c r="BK109" s="75">
        <f t="shared" si="10"/>
        <v>40</v>
      </c>
      <c r="BL109" s="38">
        <f t="shared" si="11"/>
        <v>2</v>
      </c>
      <c r="BM109" s="38">
        <f t="shared" si="12"/>
        <v>7</v>
      </c>
      <c r="BN109" s="38">
        <f t="shared" si="13"/>
        <v>3</v>
      </c>
      <c r="BO109" s="38">
        <f t="shared" si="14"/>
        <v>0</v>
      </c>
      <c r="BP109" s="38">
        <f t="shared" si="8"/>
        <v>0</v>
      </c>
      <c r="BQ109" s="38">
        <f t="shared" si="9"/>
        <v>0</v>
      </c>
      <c r="BR109" s="38">
        <v>1000</v>
      </c>
      <c r="BS109" s="7">
        <v>120</v>
      </c>
    </row>
    <row r="110" spans="1:71" s="7" customFormat="1" ht="18.75" x14ac:dyDescent="0.3">
      <c r="A110" s="52">
        <f t="shared" si="15"/>
        <v>111</v>
      </c>
      <c r="B110" s="37" t="s">
        <v>109</v>
      </c>
      <c r="C110" s="38"/>
      <c r="D110" s="38"/>
      <c r="E110" s="38" t="s">
        <v>122</v>
      </c>
      <c r="F110" s="38"/>
      <c r="G110" s="38"/>
      <c r="H110" s="38"/>
      <c r="I110" s="38"/>
      <c r="J110" s="38"/>
      <c r="K110" s="38" t="s">
        <v>122</v>
      </c>
      <c r="L110" s="38"/>
      <c r="M110" s="38" t="s">
        <v>122</v>
      </c>
      <c r="N110" s="38" t="s">
        <v>122</v>
      </c>
      <c r="O110" s="38" t="s">
        <v>122</v>
      </c>
      <c r="P110" s="38"/>
      <c r="Q110" s="38" t="s">
        <v>122</v>
      </c>
      <c r="R110" s="38" t="s">
        <v>122</v>
      </c>
      <c r="S110" s="38" t="s">
        <v>122</v>
      </c>
      <c r="T110" s="38"/>
      <c r="U110" s="38"/>
      <c r="V110" s="38"/>
      <c r="W110" s="38"/>
      <c r="X110" s="38"/>
      <c r="Y110" s="38" t="s">
        <v>122</v>
      </c>
      <c r="Z110" s="38" t="s">
        <v>122</v>
      </c>
      <c r="AA110" s="38" t="s">
        <v>122</v>
      </c>
      <c r="AB110" s="38" t="s">
        <v>124</v>
      </c>
      <c r="AC110" s="38"/>
      <c r="AD110" s="38"/>
      <c r="AE110" s="39"/>
      <c r="AF110" s="40"/>
      <c r="AG110" s="38"/>
      <c r="AH110" s="38"/>
      <c r="AI110" s="38"/>
      <c r="AJ110" s="38"/>
      <c r="AK110" s="38"/>
      <c r="AL110" s="38"/>
      <c r="AM110" s="38" t="s">
        <v>122</v>
      </c>
      <c r="AN110" s="38"/>
      <c r="AO110" s="38" t="s">
        <v>122</v>
      </c>
      <c r="AP110" s="38" t="s">
        <v>122</v>
      </c>
      <c r="AQ110" s="38" t="s">
        <v>122</v>
      </c>
      <c r="AR110" s="38" t="s">
        <v>122</v>
      </c>
      <c r="AS110" s="38" t="s">
        <v>122</v>
      </c>
      <c r="AT110" s="38" t="s">
        <v>122</v>
      </c>
      <c r="AU110" s="38" t="s">
        <v>122</v>
      </c>
      <c r="AV110" s="38"/>
      <c r="AW110" s="38"/>
      <c r="AX110" s="38"/>
      <c r="AY110" s="38"/>
      <c r="AZ110" s="38"/>
      <c r="BA110" s="38" t="s">
        <v>122</v>
      </c>
      <c r="BB110" s="38" t="s">
        <v>122</v>
      </c>
      <c r="BC110" s="38" t="s">
        <v>122</v>
      </c>
      <c r="BD110" s="41" t="s">
        <v>122</v>
      </c>
      <c r="BE110" s="42"/>
      <c r="BF110" s="38"/>
      <c r="BG110" s="43"/>
      <c r="BH110" s="43"/>
      <c r="BI110" s="38"/>
      <c r="BJ110" s="38"/>
      <c r="BK110" s="75">
        <f t="shared" si="10"/>
        <v>24</v>
      </c>
      <c r="BL110" s="38">
        <f t="shared" si="11"/>
        <v>0</v>
      </c>
      <c r="BM110" s="38">
        <f t="shared" si="12"/>
        <v>1</v>
      </c>
      <c r="BN110" s="38">
        <f t="shared" si="13"/>
        <v>0</v>
      </c>
      <c r="BO110" s="38">
        <f t="shared" si="14"/>
        <v>0</v>
      </c>
      <c r="BP110" s="38">
        <f t="shared" si="8"/>
        <v>0</v>
      </c>
      <c r="BQ110" s="38">
        <f t="shared" si="9"/>
        <v>0</v>
      </c>
      <c r="BR110" s="38">
        <v>1500</v>
      </c>
      <c r="BS110" s="7">
        <v>120</v>
      </c>
    </row>
    <row r="111" spans="1:71" s="7" customFormat="1" ht="18.75" x14ac:dyDescent="0.3">
      <c r="A111" s="52">
        <f t="shared" si="15"/>
        <v>112</v>
      </c>
      <c r="B111" s="37" t="s">
        <v>110</v>
      </c>
      <c r="C111" s="38"/>
      <c r="D111" s="38"/>
      <c r="E111" s="38" t="s">
        <v>126</v>
      </c>
      <c r="F111" s="38" t="s">
        <v>122</v>
      </c>
      <c r="G111" s="38" t="s">
        <v>138</v>
      </c>
      <c r="H111" s="38" t="s">
        <v>122</v>
      </c>
      <c r="I111" s="38" t="s">
        <v>122</v>
      </c>
      <c r="J111" s="38" t="s">
        <v>122</v>
      </c>
      <c r="K111" s="38" t="s">
        <v>126</v>
      </c>
      <c r="L111" s="38" t="s">
        <v>122</v>
      </c>
      <c r="M111" s="38" t="s">
        <v>122</v>
      </c>
      <c r="N111" s="38" t="s">
        <v>122</v>
      </c>
      <c r="O111" s="38" t="s">
        <v>122</v>
      </c>
      <c r="P111" s="38" t="s">
        <v>138</v>
      </c>
      <c r="Q111" s="38" t="s">
        <v>122</v>
      </c>
      <c r="R111" s="38" t="s">
        <v>122</v>
      </c>
      <c r="S111" s="38" t="s">
        <v>138</v>
      </c>
      <c r="T111" s="38" t="s">
        <v>122</v>
      </c>
      <c r="U111" s="38" t="s">
        <v>122</v>
      </c>
      <c r="V111" s="38" t="s">
        <v>122</v>
      </c>
      <c r="W111" s="38" t="s">
        <v>138</v>
      </c>
      <c r="X111" s="38"/>
      <c r="Y111" s="38"/>
      <c r="Z111" s="38"/>
      <c r="AA111" s="38"/>
      <c r="AB111" s="38"/>
      <c r="AC111" s="38"/>
      <c r="AD111" s="38"/>
      <c r="AE111" s="39" t="s">
        <v>122</v>
      </c>
      <c r="AF111" s="40"/>
      <c r="AG111" s="38" t="s">
        <v>126</v>
      </c>
      <c r="AH111" s="38" t="s">
        <v>122</v>
      </c>
      <c r="AI111" s="38" t="s">
        <v>138</v>
      </c>
      <c r="AJ111" s="38" t="s">
        <v>122</v>
      </c>
      <c r="AK111" s="38" t="s">
        <v>138</v>
      </c>
      <c r="AL111" s="38" t="s">
        <v>122</v>
      </c>
      <c r="AM111" s="38" t="s">
        <v>122</v>
      </c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41" t="s">
        <v>122</v>
      </c>
      <c r="BE111" s="42"/>
      <c r="BF111" s="38"/>
      <c r="BG111" s="43"/>
      <c r="BH111" s="43"/>
      <c r="BI111" s="38"/>
      <c r="BJ111" s="38"/>
      <c r="BK111" s="75">
        <f t="shared" si="10"/>
        <v>28</v>
      </c>
      <c r="BL111" s="38">
        <f t="shared" si="11"/>
        <v>0</v>
      </c>
      <c r="BM111" s="38">
        <f t="shared" si="12"/>
        <v>0</v>
      </c>
      <c r="BN111" s="38">
        <f t="shared" si="13"/>
        <v>3</v>
      </c>
      <c r="BO111" s="38">
        <f t="shared" si="14"/>
        <v>6</v>
      </c>
      <c r="BP111" s="38">
        <f t="shared" si="8"/>
        <v>0</v>
      </c>
      <c r="BQ111" s="38">
        <f t="shared" si="9"/>
        <v>0</v>
      </c>
      <c r="BR111" s="38">
        <v>1500</v>
      </c>
      <c r="BS111" s="7">
        <v>120</v>
      </c>
    </row>
    <row r="112" spans="1:71" s="7" customFormat="1" ht="18.75" x14ac:dyDescent="0.3">
      <c r="A112" s="52">
        <f t="shared" si="15"/>
        <v>113</v>
      </c>
      <c r="B112" s="37" t="s">
        <v>111</v>
      </c>
      <c r="C112" s="38"/>
      <c r="D112" s="38"/>
      <c r="E112" s="38" t="s">
        <v>122</v>
      </c>
      <c r="F112" s="38" t="s">
        <v>122</v>
      </c>
      <c r="G112" s="38" t="s">
        <v>122</v>
      </c>
      <c r="H112" s="38" t="s">
        <v>122</v>
      </c>
      <c r="I112" s="38" t="s">
        <v>122</v>
      </c>
      <c r="J112" s="38" t="s">
        <v>122</v>
      </c>
      <c r="K112" s="38" t="s">
        <v>126</v>
      </c>
      <c r="L112" s="38" t="s">
        <v>122</v>
      </c>
      <c r="M112" s="38" t="s">
        <v>122</v>
      </c>
      <c r="N112" s="38" t="s">
        <v>122</v>
      </c>
      <c r="O112" s="38" t="s">
        <v>122</v>
      </c>
      <c r="P112" s="38" t="s">
        <v>122</v>
      </c>
      <c r="Q112" s="38" t="s">
        <v>122</v>
      </c>
      <c r="R112" s="38" t="s">
        <v>122</v>
      </c>
      <c r="S112" s="38" t="s">
        <v>122</v>
      </c>
      <c r="T112" s="38" t="s">
        <v>122</v>
      </c>
      <c r="U112" s="38" t="s">
        <v>122</v>
      </c>
      <c r="V112" s="38" t="s">
        <v>122</v>
      </c>
      <c r="W112" s="38" t="s">
        <v>126</v>
      </c>
      <c r="X112" s="38" t="s">
        <v>122</v>
      </c>
      <c r="Y112" s="38" t="s">
        <v>122</v>
      </c>
      <c r="Z112" s="38" t="s">
        <v>122</v>
      </c>
      <c r="AA112" s="38"/>
      <c r="AB112" s="38"/>
      <c r="AC112" s="38"/>
      <c r="AD112" s="38"/>
      <c r="AE112" s="39"/>
      <c r="AF112" s="40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 t="s">
        <v>122</v>
      </c>
      <c r="AX112" s="38" t="s">
        <v>122</v>
      </c>
      <c r="AY112" s="38" t="s">
        <v>122</v>
      </c>
      <c r="AZ112" s="38" t="s">
        <v>122</v>
      </c>
      <c r="BA112" s="38"/>
      <c r="BB112" s="38" t="s">
        <v>122</v>
      </c>
      <c r="BC112" s="38" t="s">
        <v>122</v>
      </c>
      <c r="BD112" s="41" t="s">
        <v>122</v>
      </c>
      <c r="BE112" s="42"/>
      <c r="BF112" s="38" t="s">
        <v>122</v>
      </c>
      <c r="BG112" s="43"/>
      <c r="BH112" s="43"/>
      <c r="BI112" s="38" t="s">
        <v>122</v>
      </c>
      <c r="BJ112" s="38" t="s">
        <v>126</v>
      </c>
      <c r="BK112" s="75">
        <f t="shared" si="10"/>
        <v>32</v>
      </c>
      <c r="BL112" s="38">
        <f t="shared" si="11"/>
        <v>0</v>
      </c>
      <c r="BM112" s="38">
        <f t="shared" si="12"/>
        <v>0</v>
      </c>
      <c r="BN112" s="38">
        <f t="shared" si="13"/>
        <v>3</v>
      </c>
      <c r="BO112" s="38">
        <f t="shared" si="14"/>
        <v>0</v>
      </c>
      <c r="BP112" s="38">
        <f t="shared" si="8"/>
        <v>0</v>
      </c>
      <c r="BQ112" s="38">
        <f t="shared" si="9"/>
        <v>0</v>
      </c>
      <c r="BR112" s="38">
        <v>1500</v>
      </c>
      <c r="BS112" s="7">
        <v>120</v>
      </c>
    </row>
    <row r="113" spans="1:305" s="7" customFormat="1" ht="18.75" x14ac:dyDescent="0.3">
      <c r="A113" s="52" t="s">
        <v>118</v>
      </c>
      <c r="B113" s="37" t="s">
        <v>112</v>
      </c>
      <c r="C113" s="38"/>
      <c r="D113" s="38"/>
      <c r="E113" s="38"/>
      <c r="F113" s="38" t="s">
        <v>122</v>
      </c>
      <c r="G113" s="38" t="s">
        <v>122</v>
      </c>
      <c r="H113" s="38" t="s">
        <v>122</v>
      </c>
      <c r="I113" s="38" t="s">
        <v>122</v>
      </c>
      <c r="J113" s="38" t="s">
        <v>122</v>
      </c>
      <c r="K113" s="38" t="s">
        <v>122</v>
      </c>
      <c r="L113" s="38" t="s">
        <v>122</v>
      </c>
      <c r="M113" s="38" t="s">
        <v>122</v>
      </c>
      <c r="N113" s="38" t="s">
        <v>122</v>
      </c>
      <c r="O113" s="38" t="s">
        <v>122</v>
      </c>
      <c r="P113" s="38"/>
      <c r="Q113" s="38" t="s">
        <v>122</v>
      </c>
      <c r="R113" s="38" t="s">
        <v>122</v>
      </c>
      <c r="S113" s="38"/>
      <c r="T113" s="38" t="s">
        <v>122</v>
      </c>
      <c r="U113" s="38" t="s">
        <v>122</v>
      </c>
      <c r="V113" s="38" t="s">
        <v>122</v>
      </c>
      <c r="W113" s="38" t="s">
        <v>122</v>
      </c>
      <c r="X113" s="38" t="s">
        <v>123</v>
      </c>
      <c r="Y113" s="38" t="s">
        <v>122</v>
      </c>
      <c r="Z113" s="38" t="s">
        <v>122</v>
      </c>
      <c r="AA113" s="38" t="s">
        <v>122</v>
      </c>
      <c r="AB113" s="38" t="s">
        <v>122</v>
      </c>
      <c r="AC113" s="38" t="s">
        <v>122</v>
      </c>
      <c r="AD113" s="38" t="s">
        <v>122</v>
      </c>
      <c r="AE113" s="39" t="s">
        <v>122</v>
      </c>
      <c r="AF113" s="40"/>
      <c r="AG113" s="38" t="s">
        <v>122</v>
      </c>
      <c r="AH113" s="38" t="s">
        <v>122</v>
      </c>
      <c r="AI113" s="38" t="s">
        <v>138</v>
      </c>
      <c r="AJ113" s="38" t="s">
        <v>122</v>
      </c>
      <c r="AK113" s="38"/>
      <c r="AL113" s="38"/>
      <c r="AM113" s="38"/>
      <c r="AN113" s="38"/>
      <c r="AO113" s="38"/>
      <c r="AP113" s="38" t="s">
        <v>123</v>
      </c>
      <c r="AQ113" s="38" t="s">
        <v>122</v>
      </c>
      <c r="AR113" s="38" t="s">
        <v>122</v>
      </c>
      <c r="AS113" s="38" t="s">
        <v>122</v>
      </c>
      <c r="AT113" s="38"/>
      <c r="AU113" s="38" t="s">
        <v>122</v>
      </c>
      <c r="AV113" s="38" t="s">
        <v>122</v>
      </c>
      <c r="AW113" s="38" t="s">
        <v>122</v>
      </c>
      <c r="AX113" s="38" t="s">
        <v>122</v>
      </c>
      <c r="AY113" s="38" t="s">
        <v>122</v>
      </c>
      <c r="AZ113" s="38" t="s">
        <v>122</v>
      </c>
      <c r="BA113" s="38" t="s">
        <v>122</v>
      </c>
      <c r="BB113" s="38" t="s">
        <v>122</v>
      </c>
      <c r="BC113" s="38" t="s">
        <v>122</v>
      </c>
      <c r="BD113" s="41" t="s">
        <v>122</v>
      </c>
      <c r="BE113" s="42"/>
      <c r="BF113" s="38" t="s">
        <v>122</v>
      </c>
      <c r="BG113" s="43"/>
      <c r="BH113" s="43"/>
      <c r="BI113" s="38" t="s">
        <v>122</v>
      </c>
      <c r="BJ113" s="38"/>
      <c r="BK113" s="75">
        <f t="shared" si="10"/>
        <v>42</v>
      </c>
      <c r="BL113" s="38">
        <f t="shared" si="11"/>
        <v>2</v>
      </c>
      <c r="BM113" s="38">
        <f t="shared" si="12"/>
        <v>0</v>
      </c>
      <c r="BN113" s="38">
        <f t="shared" si="13"/>
        <v>0</v>
      </c>
      <c r="BO113" s="38">
        <f t="shared" si="14"/>
        <v>1</v>
      </c>
      <c r="BP113" s="38">
        <f t="shared" si="8"/>
        <v>0</v>
      </c>
      <c r="BQ113" s="38">
        <f t="shared" si="9"/>
        <v>0</v>
      </c>
      <c r="BR113" s="38">
        <v>1500</v>
      </c>
      <c r="BS113" s="7">
        <v>120</v>
      </c>
    </row>
    <row r="114" spans="1:305" s="7" customFormat="1" ht="18.75" x14ac:dyDescent="0.3">
      <c r="A114" s="52" t="s">
        <v>119</v>
      </c>
      <c r="B114" s="37" t="s">
        <v>113</v>
      </c>
      <c r="C114" s="38"/>
      <c r="D114" s="38"/>
      <c r="E114" s="38"/>
      <c r="F114" s="38" t="s">
        <v>122</v>
      </c>
      <c r="G114" s="38"/>
      <c r="H114" s="38" t="s">
        <v>161</v>
      </c>
      <c r="I114" s="38"/>
      <c r="J114" s="38" t="s">
        <v>122</v>
      </c>
      <c r="K114" s="38"/>
      <c r="L114" s="38" t="s">
        <v>122</v>
      </c>
      <c r="M114" s="38"/>
      <c r="N114" s="38" t="s">
        <v>122</v>
      </c>
      <c r="O114" s="38"/>
      <c r="P114" s="38" t="s">
        <v>122</v>
      </c>
      <c r="Q114" s="38"/>
      <c r="R114" s="38" t="s">
        <v>122</v>
      </c>
      <c r="S114" s="38"/>
      <c r="T114" s="38" t="s">
        <v>122</v>
      </c>
      <c r="U114" s="38"/>
      <c r="V114" s="38" t="s">
        <v>122</v>
      </c>
      <c r="W114" s="38"/>
      <c r="X114" s="38" t="s">
        <v>126</v>
      </c>
      <c r="Y114" s="38"/>
      <c r="Z114" s="38" t="s">
        <v>122</v>
      </c>
      <c r="AA114" s="38"/>
      <c r="AB114" s="38" t="s">
        <v>122</v>
      </c>
      <c r="AC114" s="38"/>
      <c r="AD114" s="38" t="s">
        <v>122</v>
      </c>
      <c r="AE114" s="39" t="s">
        <v>123</v>
      </c>
      <c r="AF114" s="40"/>
      <c r="AG114" s="38"/>
      <c r="AH114" s="38" t="s">
        <v>122</v>
      </c>
      <c r="AI114" s="38"/>
      <c r="AJ114" s="38"/>
      <c r="AK114" s="38"/>
      <c r="AL114" s="38" t="s">
        <v>122</v>
      </c>
      <c r="AM114" s="38"/>
      <c r="AN114" s="38" t="s">
        <v>122</v>
      </c>
      <c r="AO114" s="38"/>
      <c r="AP114" s="38"/>
      <c r="AQ114" s="38" t="s">
        <v>123</v>
      </c>
      <c r="AR114" s="38" t="s">
        <v>122</v>
      </c>
      <c r="AS114" s="38"/>
      <c r="AT114" s="38" t="s">
        <v>138</v>
      </c>
      <c r="AU114" s="38"/>
      <c r="AV114" s="38" t="s">
        <v>122</v>
      </c>
      <c r="AW114" s="38" t="s">
        <v>123</v>
      </c>
      <c r="AX114" s="38" t="s">
        <v>122</v>
      </c>
      <c r="AY114" s="38"/>
      <c r="AZ114" s="38" t="s">
        <v>122</v>
      </c>
      <c r="BA114" s="38" t="s">
        <v>123</v>
      </c>
      <c r="BB114" s="38"/>
      <c r="BC114" s="38"/>
      <c r="BD114" s="41" t="s">
        <v>122</v>
      </c>
      <c r="BE114" s="42"/>
      <c r="BF114" s="38" t="s">
        <v>122</v>
      </c>
      <c r="BG114" s="43"/>
      <c r="BH114" s="43"/>
      <c r="BI114" s="38"/>
      <c r="BJ114" s="38" t="s">
        <v>126</v>
      </c>
      <c r="BK114" s="75">
        <f t="shared" si="10"/>
        <v>24</v>
      </c>
      <c r="BL114" s="38">
        <f t="shared" si="11"/>
        <v>4</v>
      </c>
      <c r="BM114" s="38">
        <f t="shared" si="12"/>
        <v>0</v>
      </c>
      <c r="BN114" s="38">
        <f t="shared" si="13"/>
        <v>2</v>
      </c>
      <c r="BO114" s="38">
        <f t="shared" si="14"/>
        <v>1</v>
      </c>
      <c r="BP114" s="38">
        <f t="shared" si="8"/>
        <v>0</v>
      </c>
      <c r="BQ114" s="38">
        <f t="shared" si="9"/>
        <v>0</v>
      </c>
      <c r="BR114" s="38">
        <v>1500</v>
      </c>
      <c r="BS114" s="7">
        <v>120</v>
      </c>
    </row>
    <row r="115" spans="1:305" s="7" customFormat="1" ht="18.75" x14ac:dyDescent="0.3">
      <c r="A115" s="52">
        <v>114</v>
      </c>
      <c r="B115" s="37" t="s">
        <v>114</v>
      </c>
      <c r="C115" s="38"/>
      <c r="D115" s="38"/>
      <c r="E115" s="38" t="s">
        <v>122</v>
      </c>
      <c r="F115" s="38" t="s">
        <v>122</v>
      </c>
      <c r="G115" s="38" t="s">
        <v>138</v>
      </c>
      <c r="H115" s="38" t="s">
        <v>122</v>
      </c>
      <c r="I115" s="38" t="s">
        <v>122</v>
      </c>
      <c r="J115" s="38" t="s">
        <v>122</v>
      </c>
      <c r="K115" s="38" t="s">
        <v>122</v>
      </c>
      <c r="L115" s="38" t="s">
        <v>122</v>
      </c>
      <c r="M115" s="38" t="s">
        <v>122</v>
      </c>
      <c r="N115" s="38" t="s">
        <v>122</v>
      </c>
      <c r="O115" s="38" t="s">
        <v>122</v>
      </c>
      <c r="P115" s="38" t="s">
        <v>122</v>
      </c>
      <c r="Q115" s="38"/>
      <c r="R115" s="38" t="s">
        <v>123</v>
      </c>
      <c r="S115" s="38" t="s">
        <v>122</v>
      </c>
      <c r="T115" s="38" t="s">
        <v>122</v>
      </c>
      <c r="U115" s="38" t="s">
        <v>122</v>
      </c>
      <c r="V115" s="38" t="s">
        <v>122</v>
      </c>
      <c r="W115" s="38" t="s">
        <v>122</v>
      </c>
      <c r="X115" s="38" t="s">
        <v>122</v>
      </c>
      <c r="Y115" s="38" t="s">
        <v>122</v>
      </c>
      <c r="Z115" s="38" t="s">
        <v>122</v>
      </c>
      <c r="AA115" s="38" t="s">
        <v>122</v>
      </c>
      <c r="AB115" s="38"/>
      <c r="AC115" s="38" t="s">
        <v>122</v>
      </c>
      <c r="AD115" s="38" t="s">
        <v>122</v>
      </c>
      <c r="AE115" s="39"/>
      <c r="AF115" s="40"/>
      <c r="AG115" s="38" t="s">
        <v>122</v>
      </c>
      <c r="AH115" s="38" t="s">
        <v>122</v>
      </c>
      <c r="AI115" s="38" t="s">
        <v>138</v>
      </c>
      <c r="AJ115" s="38" t="s">
        <v>122</v>
      </c>
      <c r="AK115" s="38" t="s">
        <v>138</v>
      </c>
      <c r="AL115" s="38" t="s">
        <v>122</v>
      </c>
      <c r="AM115" s="38" t="s">
        <v>122</v>
      </c>
      <c r="AN115" s="38" t="s">
        <v>122</v>
      </c>
      <c r="AO115" s="38" t="s">
        <v>122</v>
      </c>
      <c r="AP115" s="38" t="s">
        <v>122</v>
      </c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 t="s">
        <v>123</v>
      </c>
      <c r="BB115" s="38"/>
      <c r="BC115" s="38" t="s">
        <v>122</v>
      </c>
      <c r="BD115" s="41" t="s">
        <v>122</v>
      </c>
      <c r="BE115" s="42"/>
      <c r="BF115" s="38"/>
      <c r="BG115" s="43"/>
      <c r="BH115" s="43"/>
      <c r="BI115" s="38" t="s">
        <v>123</v>
      </c>
      <c r="BJ115" s="38" t="s">
        <v>126</v>
      </c>
      <c r="BK115" s="75">
        <f t="shared" si="10"/>
        <v>36</v>
      </c>
      <c r="BL115" s="38">
        <f t="shared" si="11"/>
        <v>3</v>
      </c>
      <c r="BM115" s="38">
        <f t="shared" si="12"/>
        <v>0</v>
      </c>
      <c r="BN115" s="38">
        <f t="shared" si="13"/>
        <v>1</v>
      </c>
      <c r="BO115" s="38">
        <f t="shared" si="14"/>
        <v>3</v>
      </c>
      <c r="BP115" s="38">
        <f t="shared" si="8"/>
        <v>0</v>
      </c>
      <c r="BQ115" s="38">
        <f t="shared" si="9"/>
        <v>0</v>
      </c>
      <c r="BR115" s="38">
        <v>1500</v>
      </c>
      <c r="BS115" s="7">
        <v>120</v>
      </c>
    </row>
    <row r="116" spans="1:305" s="7" customFormat="1" ht="22.5" x14ac:dyDescent="0.3">
      <c r="A116" s="52">
        <f t="shared" si="15"/>
        <v>115</v>
      </c>
      <c r="B116" s="37" t="s">
        <v>115</v>
      </c>
      <c r="C116" s="38"/>
      <c r="D116" s="38"/>
      <c r="E116" s="38" t="s">
        <v>122</v>
      </c>
      <c r="F116" s="38"/>
      <c r="G116" s="38" t="s">
        <v>122</v>
      </c>
      <c r="H116" s="38"/>
      <c r="I116" s="38" t="s">
        <v>122</v>
      </c>
      <c r="J116" s="38"/>
      <c r="K116" s="38" t="s">
        <v>122</v>
      </c>
      <c r="L116" s="38"/>
      <c r="M116" s="38"/>
      <c r="N116" s="38"/>
      <c r="O116" s="38" t="s">
        <v>124</v>
      </c>
      <c r="P116" s="38"/>
      <c r="Q116" s="38" t="s">
        <v>124</v>
      </c>
      <c r="R116" s="38"/>
      <c r="S116" s="38" t="s">
        <v>122</v>
      </c>
      <c r="T116" s="38"/>
      <c r="U116" s="38" t="s">
        <v>122</v>
      </c>
      <c r="V116" s="38"/>
      <c r="W116" s="38"/>
      <c r="X116" s="38"/>
      <c r="Y116" s="38"/>
      <c r="Z116" s="38"/>
      <c r="AA116" s="38"/>
      <c r="AB116" s="38"/>
      <c r="AC116" s="38" t="s">
        <v>157</v>
      </c>
      <c r="AD116" s="38"/>
      <c r="AE116" s="39" t="s">
        <v>122</v>
      </c>
      <c r="AF116" s="40"/>
      <c r="AG116" s="38" t="s">
        <v>122</v>
      </c>
      <c r="AH116" s="38"/>
      <c r="AI116" s="38" t="s">
        <v>122</v>
      </c>
      <c r="AJ116" s="38"/>
      <c r="AK116" s="38" t="s">
        <v>122</v>
      </c>
      <c r="AL116" s="38"/>
      <c r="AM116" s="38" t="s">
        <v>122</v>
      </c>
      <c r="AN116" s="38"/>
      <c r="AO116" s="38" t="s">
        <v>122</v>
      </c>
      <c r="AP116" s="38"/>
      <c r="AQ116" s="38" t="s">
        <v>122</v>
      </c>
      <c r="AR116" s="38"/>
      <c r="AS116" s="38" t="s">
        <v>122</v>
      </c>
      <c r="AT116" s="38"/>
      <c r="AU116" s="38" t="s">
        <v>122</v>
      </c>
      <c r="AV116" s="38"/>
      <c r="AW116" s="38" t="s">
        <v>122</v>
      </c>
      <c r="AX116" s="38"/>
      <c r="AY116" s="38" t="s">
        <v>122</v>
      </c>
      <c r="AZ116" s="38"/>
      <c r="BA116" s="38" t="s">
        <v>124</v>
      </c>
      <c r="BB116" s="38"/>
      <c r="BC116" s="38" t="s">
        <v>131</v>
      </c>
      <c r="BD116" s="41"/>
      <c r="BE116" s="42"/>
      <c r="BF116" s="38"/>
      <c r="BG116" s="43"/>
      <c r="BH116" s="43"/>
      <c r="BI116" s="38" t="s">
        <v>122</v>
      </c>
      <c r="BJ116" s="38"/>
      <c r="BK116" s="75">
        <f t="shared" si="10"/>
        <v>22</v>
      </c>
      <c r="BL116" s="38">
        <f t="shared" si="11"/>
        <v>1</v>
      </c>
      <c r="BM116" s="38">
        <f t="shared" si="12"/>
        <v>6</v>
      </c>
      <c r="BN116" s="38">
        <f t="shared" si="13"/>
        <v>1</v>
      </c>
      <c r="BO116" s="38">
        <f t="shared" si="14"/>
        <v>0</v>
      </c>
      <c r="BP116" s="38">
        <f t="shared" si="8"/>
        <v>0</v>
      </c>
      <c r="BQ116" s="38">
        <f t="shared" si="9"/>
        <v>0</v>
      </c>
      <c r="BR116" s="38">
        <v>1000</v>
      </c>
      <c r="BS116" s="7">
        <v>120</v>
      </c>
    </row>
    <row r="117" spans="1:305" s="7" customFormat="1" ht="18.75" x14ac:dyDescent="0.3">
      <c r="A117" s="52">
        <f t="shared" si="15"/>
        <v>116</v>
      </c>
      <c r="B117" s="37" t="s">
        <v>116</v>
      </c>
      <c r="C117" s="38"/>
      <c r="D117" s="38"/>
      <c r="E117" s="38" t="s">
        <v>122</v>
      </c>
      <c r="F117" s="38" t="s">
        <v>122</v>
      </c>
      <c r="G117" s="38" t="s">
        <v>122</v>
      </c>
      <c r="H117" s="38"/>
      <c r="I117" s="38" t="s">
        <v>122</v>
      </c>
      <c r="J117" s="38"/>
      <c r="K117" s="38"/>
      <c r="L117" s="38" t="s">
        <v>122</v>
      </c>
      <c r="M117" s="38" t="s">
        <v>122</v>
      </c>
      <c r="N117" s="38" t="s">
        <v>122</v>
      </c>
      <c r="O117" s="38" t="s">
        <v>122</v>
      </c>
      <c r="P117" s="38"/>
      <c r="Q117" s="38" t="s">
        <v>122</v>
      </c>
      <c r="R117" s="38" t="s">
        <v>122</v>
      </c>
      <c r="S117" s="38" t="s">
        <v>122</v>
      </c>
      <c r="T117" s="38" t="s">
        <v>123</v>
      </c>
      <c r="U117" s="38" t="s">
        <v>122</v>
      </c>
      <c r="V117" s="38" t="s">
        <v>151</v>
      </c>
      <c r="W117" s="38"/>
      <c r="X117" s="38" t="s">
        <v>123</v>
      </c>
      <c r="Y117" s="38"/>
      <c r="Z117" s="38"/>
      <c r="AA117" s="38" t="s">
        <v>122</v>
      </c>
      <c r="AB117" s="38" t="s">
        <v>122</v>
      </c>
      <c r="AC117" s="38"/>
      <c r="AD117" s="38"/>
      <c r="AE117" s="39"/>
      <c r="AF117" s="40"/>
      <c r="AG117" s="38" t="s">
        <v>126</v>
      </c>
      <c r="AH117" s="38" t="s">
        <v>122</v>
      </c>
      <c r="AI117" s="38" t="s">
        <v>122</v>
      </c>
      <c r="AJ117" s="38" t="s">
        <v>122</v>
      </c>
      <c r="AK117" s="38" t="s">
        <v>122</v>
      </c>
      <c r="AL117" s="38" t="s">
        <v>122</v>
      </c>
      <c r="AM117" s="38" t="s">
        <v>122</v>
      </c>
      <c r="AN117" s="38" t="s">
        <v>122</v>
      </c>
      <c r="AO117" s="38" t="s">
        <v>122</v>
      </c>
      <c r="AP117" s="38" t="s">
        <v>122</v>
      </c>
      <c r="AQ117" s="38" t="s">
        <v>122</v>
      </c>
      <c r="AR117" s="38" t="s">
        <v>122</v>
      </c>
      <c r="AS117" s="38" t="s">
        <v>122</v>
      </c>
      <c r="AT117" s="38" t="s">
        <v>138</v>
      </c>
      <c r="AU117" s="38" t="s">
        <v>122</v>
      </c>
      <c r="AV117" s="38" t="s">
        <v>122</v>
      </c>
      <c r="AW117" s="38" t="s">
        <v>126</v>
      </c>
      <c r="AX117" s="38" t="s">
        <v>122</v>
      </c>
      <c r="AY117" s="38" t="s">
        <v>122</v>
      </c>
      <c r="AZ117" s="38" t="s">
        <v>122</v>
      </c>
      <c r="BA117" s="38"/>
      <c r="BB117" s="38"/>
      <c r="BC117" s="38"/>
      <c r="BD117" s="41"/>
      <c r="BE117" s="42"/>
      <c r="BF117" s="38"/>
      <c r="BG117" s="43"/>
      <c r="BH117" s="43"/>
      <c r="BI117" s="38"/>
      <c r="BJ117" s="38"/>
      <c r="BK117" s="75">
        <f t="shared" si="10"/>
        <v>34</v>
      </c>
      <c r="BL117" s="38">
        <f t="shared" si="11"/>
        <v>3</v>
      </c>
      <c r="BM117" s="38">
        <f t="shared" si="12"/>
        <v>0</v>
      </c>
      <c r="BN117" s="38">
        <f t="shared" si="13"/>
        <v>2</v>
      </c>
      <c r="BO117" s="38">
        <f t="shared" si="14"/>
        <v>2</v>
      </c>
      <c r="BP117" s="38">
        <f t="shared" si="8"/>
        <v>0</v>
      </c>
      <c r="BQ117" s="38">
        <f t="shared" si="9"/>
        <v>0</v>
      </c>
      <c r="BR117" s="38">
        <v>1500</v>
      </c>
      <c r="BS117" s="7">
        <v>120</v>
      </c>
    </row>
    <row r="118" spans="1:305" s="7" customFormat="1" ht="22.5" x14ac:dyDescent="0.3">
      <c r="A118" s="52">
        <f>A117+1</f>
        <v>117</v>
      </c>
      <c r="B118" s="37" t="s">
        <v>117</v>
      </c>
      <c r="C118" s="38"/>
      <c r="D118" s="38"/>
      <c r="E118" s="38" t="s">
        <v>126</v>
      </c>
      <c r="F118" s="38"/>
      <c r="G118" s="38" t="s">
        <v>122</v>
      </c>
      <c r="H118" s="38" t="s">
        <v>122</v>
      </c>
      <c r="I118" s="38" t="s">
        <v>122</v>
      </c>
      <c r="J118" s="38"/>
      <c r="K118" s="38" t="s">
        <v>122</v>
      </c>
      <c r="L118" s="38"/>
      <c r="M118" s="38"/>
      <c r="N118" s="38"/>
      <c r="O118" s="38" t="s">
        <v>122</v>
      </c>
      <c r="P118" s="38"/>
      <c r="Q118" s="38" t="s">
        <v>122</v>
      </c>
      <c r="R118" s="38"/>
      <c r="S118" s="38" t="s">
        <v>122</v>
      </c>
      <c r="T118" s="38"/>
      <c r="U118" s="38" t="s">
        <v>122</v>
      </c>
      <c r="V118" s="38"/>
      <c r="W118" s="38" t="s">
        <v>122</v>
      </c>
      <c r="X118" s="38"/>
      <c r="Y118" s="38" t="s">
        <v>122</v>
      </c>
      <c r="Z118" s="38"/>
      <c r="AA118" s="38" t="s">
        <v>122</v>
      </c>
      <c r="AB118" s="38"/>
      <c r="AC118" s="38" t="s">
        <v>122</v>
      </c>
      <c r="AD118" s="38"/>
      <c r="AE118" s="39" t="s">
        <v>122</v>
      </c>
      <c r="AF118" s="40"/>
      <c r="AG118" s="38" t="s">
        <v>126</v>
      </c>
      <c r="AH118" s="38"/>
      <c r="AI118" s="38" t="s">
        <v>122</v>
      </c>
      <c r="AJ118" s="38"/>
      <c r="AK118" s="38" t="s">
        <v>122</v>
      </c>
      <c r="AL118" s="38"/>
      <c r="AM118" s="38" t="s">
        <v>122</v>
      </c>
      <c r="AN118" s="38"/>
      <c r="AO118" s="38" t="s">
        <v>122</v>
      </c>
      <c r="AP118" s="38"/>
      <c r="AQ118" s="38" t="s">
        <v>122</v>
      </c>
      <c r="AR118" s="38"/>
      <c r="AS118" s="38"/>
      <c r="AT118" s="38"/>
      <c r="AU118" s="38" t="s">
        <v>122</v>
      </c>
      <c r="AV118" s="38"/>
      <c r="AW118" s="38"/>
      <c r="AX118" s="38"/>
      <c r="AY118" s="38"/>
      <c r="AZ118" s="38"/>
      <c r="BA118" s="38"/>
      <c r="BB118" s="38"/>
      <c r="BC118" s="38"/>
      <c r="BD118" s="41"/>
      <c r="BE118" s="42"/>
      <c r="BF118" s="38"/>
      <c r="BG118" s="43"/>
      <c r="BH118" s="43"/>
      <c r="BI118" s="38" t="s">
        <v>122</v>
      </c>
      <c r="BJ118" s="38"/>
      <c r="BK118" s="75">
        <f t="shared" si="10"/>
        <v>22</v>
      </c>
      <c r="BL118" s="38">
        <f t="shared" si="11"/>
        <v>0</v>
      </c>
      <c r="BM118" s="38">
        <f t="shared" si="12"/>
        <v>0</v>
      </c>
      <c r="BN118" s="38">
        <f t="shared" si="13"/>
        <v>2</v>
      </c>
      <c r="BO118" s="38">
        <f t="shared" si="14"/>
        <v>0</v>
      </c>
      <c r="BP118" s="38">
        <f t="shared" si="8"/>
        <v>0</v>
      </c>
      <c r="BQ118" s="38">
        <f t="shared" si="9"/>
        <v>0</v>
      </c>
      <c r="BR118" s="38">
        <v>1000</v>
      </c>
      <c r="BS118" s="7">
        <v>120</v>
      </c>
    </row>
    <row r="119" spans="1:305" s="7" customFormat="1" ht="18.75" x14ac:dyDescent="0.3">
      <c r="A119" s="52">
        <f>A118+1</f>
        <v>118</v>
      </c>
      <c r="B119" s="37" t="s">
        <v>128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38" t="s">
        <v>122</v>
      </c>
      <c r="AE119" s="39" t="s">
        <v>122</v>
      </c>
      <c r="AF119" s="40"/>
      <c r="AG119" s="38" t="s">
        <v>122</v>
      </c>
      <c r="AH119" s="38" t="s">
        <v>122</v>
      </c>
      <c r="AI119" s="38" t="s">
        <v>122</v>
      </c>
      <c r="AJ119" s="38" t="s">
        <v>122</v>
      </c>
      <c r="AK119" s="38" t="s">
        <v>122</v>
      </c>
      <c r="AL119" s="38" t="s">
        <v>122</v>
      </c>
      <c r="AM119" s="38" t="s">
        <v>122</v>
      </c>
      <c r="AN119" s="38" t="s">
        <v>122</v>
      </c>
      <c r="AO119" s="38" t="s">
        <v>122</v>
      </c>
      <c r="AP119" s="38" t="s">
        <v>122</v>
      </c>
      <c r="AQ119" s="38" t="s">
        <v>122</v>
      </c>
      <c r="AR119" s="38" t="s">
        <v>122</v>
      </c>
      <c r="AS119" s="38" t="s">
        <v>126</v>
      </c>
      <c r="AT119" s="38" t="s">
        <v>122</v>
      </c>
      <c r="AU119" s="38" t="s">
        <v>122</v>
      </c>
      <c r="AV119" s="38" t="s">
        <v>122</v>
      </c>
      <c r="AW119" s="38" t="s">
        <v>122</v>
      </c>
      <c r="AX119" s="38" t="s">
        <v>122</v>
      </c>
      <c r="AY119" s="38" t="s">
        <v>122</v>
      </c>
      <c r="AZ119" s="38" t="s">
        <v>122</v>
      </c>
      <c r="BA119" s="38" t="s">
        <v>122</v>
      </c>
      <c r="BB119" s="38" t="s">
        <v>122</v>
      </c>
      <c r="BC119" s="38" t="s">
        <v>122</v>
      </c>
      <c r="BD119" s="41" t="s">
        <v>122</v>
      </c>
      <c r="BE119" s="42"/>
      <c r="BF119" s="38" t="s">
        <v>122</v>
      </c>
      <c r="BG119" s="43"/>
      <c r="BH119" s="43"/>
      <c r="BI119" s="38" t="s">
        <v>122</v>
      </c>
      <c r="BJ119" s="38" t="s">
        <v>126</v>
      </c>
      <c r="BK119" s="75">
        <f t="shared" si="10"/>
        <v>29</v>
      </c>
      <c r="BL119" s="38">
        <f t="shared" si="11"/>
        <v>0</v>
      </c>
      <c r="BM119" s="38">
        <f t="shared" si="12"/>
        <v>0</v>
      </c>
      <c r="BN119" s="38">
        <f t="shared" si="13"/>
        <v>2</v>
      </c>
      <c r="BO119" s="38">
        <f t="shared" si="14"/>
        <v>0</v>
      </c>
      <c r="BP119" s="38">
        <f t="shared" si="8"/>
        <v>0</v>
      </c>
      <c r="BQ119" s="38">
        <f t="shared" si="9"/>
        <v>0</v>
      </c>
      <c r="BR119" s="38">
        <v>800</v>
      </c>
      <c r="BS119" s="7">
        <v>120</v>
      </c>
    </row>
    <row r="120" spans="1:305" s="7" customFormat="1" ht="18.75" x14ac:dyDescent="0.3">
      <c r="A120" s="52">
        <f>A119+1</f>
        <v>119</v>
      </c>
      <c r="B120" s="37" t="s">
        <v>129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38" t="s">
        <v>122</v>
      </c>
      <c r="AE120" s="39" t="s">
        <v>122</v>
      </c>
      <c r="AF120" s="40"/>
      <c r="AG120" s="38" t="s">
        <v>122</v>
      </c>
      <c r="AH120" s="38" t="s">
        <v>122</v>
      </c>
      <c r="AI120" s="38" t="s">
        <v>122</v>
      </c>
      <c r="AJ120" s="38" t="s">
        <v>122</v>
      </c>
      <c r="AK120" s="38" t="s">
        <v>122</v>
      </c>
      <c r="AL120" s="38" t="s">
        <v>122</v>
      </c>
      <c r="AM120" s="38" t="s">
        <v>122</v>
      </c>
      <c r="AN120" s="38" t="s">
        <v>122</v>
      </c>
      <c r="AO120" s="38" t="s">
        <v>122</v>
      </c>
      <c r="AP120" s="38" t="s">
        <v>122</v>
      </c>
      <c r="AQ120" s="38" t="s">
        <v>122</v>
      </c>
      <c r="AR120" s="38" t="s">
        <v>122</v>
      </c>
      <c r="AS120" s="38" t="s">
        <v>122</v>
      </c>
      <c r="AT120" s="38" t="s">
        <v>122</v>
      </c>
      <c r="AU120" s="38" t="s">
        <v>122</v>
      </c>
      <c r="AV120" s="38" t="s">
        <v>122</v>
      </c>
      <c r="AW120" s="38" t="s">
        <v>122</v>
      </c>
      <c r="AX120" s="38" t="s">
        <v>122</v>
      </c>
      <c r="AY120" s="38" t="s">
        <v>122</v>
      </c>
      <c r="AZ120" s="38" t="s">
        <v>122</v>
      </c>
      <c r="BA120" s="38" t="s">
        <v>122</v>
      </c>
      <c r="BB120" s="38" t="s">
        <v>122</v>
      </c>
      <c r="BC120" s="38" t="s">
        <v>122</v>
      </c>
      <c r="BD120" s="41" t="s">
        <v>122</v>
      </c>
      <c r="BE120" s="42"/>
      <c r="BF120" s="38" t="s">
        <v>122</v>
      </c>
      <c r="BG120" s="43"/>
      <c r="BH120" s="43"/>
      <c r="BI120" s="38" t="s">
        <v>122</v>
      </c>
      <c r="BJ120" s="38" t="s">
        <v>126</v>
      </c>
      <c r="BK120" s="75">
        <f t="shared" si="10"/>
        <v>29</v>
      </c>
      <c r="BL120" s="38">
        <f t="shared" si="11"/>
        <v>0</v>
      </c>
      <c r="BM120" s="38">
        <f t="shared" si="12"/>
        <v>0</v>
      </c>
      <c r="BN120" s="38">
        <f t="shared" si="13"/>
        <v>1</v>
      </c>
      <c r="BO120" s="38">
        <f t="shared" si="14"/>
        <v>0</v>
      </c>
      <c r="BP120" s="38">
        <f t="shared" si="8"/>
        <v>0</v>
      </c>
      <c r="BQ120" s="38">
        <f t="shared" si="9"/>
        <v>0</v>
      </c>
      <c r="BR120" s="38">
        <v>800</v>
      </c>
      <c r="BS120" s="7">
        <v>120</v>
      </c>
    </row>
    <row r="121" spans="1:305" s="11" customFormat="1" ht="18.75" x14ac:dyDescent="0.3">
      <c r="A121" s="52">
        <f>A120+1</f>
        <v>120</v>
      </c>
      <c r="B121" s="37" t="s">
        <v>130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38" t="s">
        <v>122</v>
      </c>
      <c r="AE121" s="39" t="s">
        <v>122</v>
      </c>
      <c r="AF121" s="40"/>
      <c r="AG121" s="38" t="s">
        <v>122</v>
      </c>
      <c r="AH121" s="38" t="s">
        <v>122</v>
      </c>
      <c r="AI121" s="38" t="s">
        <v>122</v>
      </c>
      <c r="AJ121" s="38" t="s">
        <v>122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 t="s">
        <v>122</v>
      </c>
      <c r="AV121" s="38" t="s">
        <v>122</v>
      </c>
      <c r="AW121" s="38" t="s">
        <v>123</v>
      </c>
      <c r="AX121" s="38" t="s">
        <v>122</v>
      </c>
      <c r="AY121" s="38" t="s">
        <v>126</v>
      </c>
      <c r="AZ121" s="38" t="s">
        <v>122</v>
      </c>
      <c r="BA121" s="38" t="s">
        <v>122</v>
      </c>
      <c r="BB121" s="38" t="s">
        <v>122</v>
      </c>
      <c r="BC121" s="38" t="s">
        <v>122</v>
      </c>
      <c r="BD121" s="41" t="s">
        <v>122</v>
      </c>
      <c r="BE121" s="42"/>
      <c r="BF121" s="38" t="s">
        <v>122</v>
      </c>
      <c r="BG121" s="43"/>
      <c r="BH121" s="43"/>
      <c r="BI121" s="38" t="s">
        <v>122</v>
      </c>
      <c r="BJ121" s="38" t="s">
        <v>126</v>
      </c>
      <c r="BK121" s="75">
        <f t="shared" si="10"/>
        <v>18</v>
      </c>
      <c r="BL121" s="38">
        <f t="shared" si="11"/>
        <v>1</v>
      </c>
      <c r="BM121" s="38">
        <f t="shared" si="12"/>
        <v>0</v>
      </c>
      <c r="BN121" s="38">
        <f t="shared" si="13"/>
        <v>2</v>
      </c>
      <c r="BO121" s="38">
        <f t="shared" si="14"/>
        <v>0</v>
      </c>
      <c r="BP121" s="38">
        <f t="shared" si="8"/>
        <v>0</v>
      </c>
      <c r="BQ121" s="38">
        <f t="shared" si="9"/>
        <v>0</v>
      </c>
      <c r="BR121" s="38">
        <v>800</v>
      </c>
      <c r="BS121" s="7">
        <v>120</v>
      </c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</row>
    <row r="122" spans="1:305" s="70" customFormat="1" ht="35.25" customHeight="1" x14ac:dyDescent="0.25">
      <c r="A122" s="78" t="s">
        <v>197</v>
      </c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7"/>
      <c r="BK122" s="68">
        <f>SUM(BK6:BK121)</f>
        <v>3243</v>
      </c>
      <c r="BL122" s="68">
        <f>SUM(BL6:BL121)</f>
        <v>150</v>
      </c>
      <c r="BM122" s="68">
        <f>SUM(BM6:BM121)</f>
        <v>206</v>
      </c>
      <c r="BN122" s="68">
        <f>SUM(BN3:BN121)</f>
        <v>277</v>
      </c>
      <c r="BO122" s="68">
        <f>SUM(BO3:BO121)</f>
        <v>130</v>
      </c>
      <c r="BP122" s="68">
        <f>SUM(BP3:BP121)</f>
        <v>10</v>
      </c>
      <c r="BQ122" s="68">
        <f>SUM(BQ3:BQ121)</f>
        <v>8</v>
      </c>
      <c r="BR122" s="68"/>
      <c r="BS122" s="69">
        <f>SUM(BS3:BS121)</f>
        <v>9300</v>
      </c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  <c r="EF122" s="79"/>
      <c r="EG122" s="79"/>
      <c r="EH122" s="79"/>
      <c r="EI122" s="79"/>
      <c r="EJ122" s="79"/>
      <c r="EK122" s="79"/>
      <c r="EL122" s="79"/>
      <c r="EM122" s="79"/>
      <c r="EN122" s="79"/>
      <c r="EO122" s="79"/>
      <c r="EP122" s="79"/>
      <c r="EQ122" s="79"/>
      <c r="ER122" s="79"/>
      <c r="ES122" s="79"/>
      <c r="ET122" s="79"/>
      <c r="EU122" s="79"/>
      <c r="EV122" s="79"/>
      <c r="EW122" s="79"/>
      <c r="EX122" s="79"/>
      <c r="EY122" s="79"/>
      <c r="EZ122" s="79"/>
      <c r="FA122" s="79"/>
      <c r="FB122" s="79"/>
      <c r="FC122" s="79"/>
      <c r="FD122" s="79"/>
      <c r="FE122" s="79"/>
      <c r="FF122" s="79"/>
      <c r="FG122" s="79"/>
      <c r="FH122" s="79"/>
      <c r="FI122" s="79"/>
      <c r="FJ122" s="79"/>
      <c r="FK122" s="79"/>
      <c r="FL122" s="79"/>
      <c r="FM122" s="79"/>
      <c r="FN122" s="79"/>
      <c r="FO122" s="79"/>
      <c r="FP122" s="79"/>
      <c r="FQ122" s="79"/>
      <c r="FR122" s="79"/>
      <c r="FS122" s="79"/>
      <c r="FT122" s="79"/>
      <c r="FU122" s="79"/>
      <c r="FV122" s="79"/>
      <c r="FW122" s="79"/>
      <c r="FX122" s="79"/>
      <c r="FY122" s="79"/>
      <c r="FZ122" s="79"/>
      <c r="GA122" s="79"/>
      <c r="GB122" s="79"/>
      <c r="GC122" s="79"/>
      <c r="GD122" s="79"/>
      <c r="GE122" s="79"/>
      <c r="GF122" s="79"/>
      <c r="GG122" s="79"/>
      <c r="GH122" s="79"/>
      <c r="GI122" s="79"/>
      <c r="GJ122" s="79"/>
      <c r="GK122" s="79"/>
      <c r="GL122" s="79"/>
      <c r="GM122" s="79"/>
      <c r="GN122" s="79"/>
      <c r="GO122" s="79"/>
      <c r="GP122" s="79"/>
      <c r="GQ122" s="79"/>
      <c r="GR122" s="79"/>
      <c r="GS122" s="79"/>
      <c r="GT122" s="79"/>
      <c r="GU122" s="79"/>
      <c r="GV122" s="79"/>
      <c r="GW122" s="79"/>
      <c r="GX122" s="79"/>
      <c r="GY122" s="79"/>
      <c r="GZ122" s="79"/>
      <c r="HA122" s="79"/>
      <c r="HB122" s="79"/>
      <c r="HC122" s="79"/>
      <c r="HD122" s="79"/>
      <c r="HE122" s="79"/>
      <c r="HF122" s="79"/>
      <c r="HG122" s="79"/>
      <c r="HH122" s="79"/>
      <c r="HI122" s="79"/>
      <c r="HJ122" s="79"/>
      <c r="HK122" s="79"/>
      <c r="HL122" s="79"/>
      <c r="HM122" s="79"/>
      <c r="HN122" s="79"/>
      <c r="HO122" s="79"/>
      <c r="HP122" s="79"/>
      <c r="HQ122" s="79"/>
      <c r="HR122" s="79"/>
      <c r="HS122" s="79"/>
      <c r="HT122" s="79"/>
      <c r="HU122" s="79"/>
      <c r="HV122" s="79"/>
      <c r="HW122" s="79"/>
      <c r="HX122" s="79"/>
      <c r="HY122" s="79"/>
      <c r="HZ122" s="79"/>
      <c r="IA122" s="79"/>
      <c r="IB122" s="79"/>
      <c r="IC122" s="79"/>
      <c r="ID122" s="79"/>
      <c r="IE122" s="79"/>
      <c r="IF122" s="79"/>
      <c r="IG122" s="79"/>
      <c r="IH122" s="79"/>
      <c r="II122" s="79"/>
      <c r="IJ122" s="79"/>
      <c r="IK122" s="79"/>
      <c r="IL122" s="79"/>
      <c r="IM122" s="79"/>
      <c r="IN122" s="79"/>
      <c r="IO122" s="79"/>
      <c r="IP122" s="79"/>
      <c r="IQ122" s="79"/>
      <c r="IR122" s="79"/>
      <c r="IS122" s="79"/>
      <c r="IT122" s="79"/>
      <c r="IU122" s="79"/>
      <c r="IV122" s="79"/>
      <c r="IW122" s="79"/>
      <c r="IX122" s="79"/>
      <c r="IY122" s="79"/>
      <c r="IZ122" s="79"/>
      <c r="JA122" s="79"/>
      <c r="JB122" s="79"/>
      <c r="JC122" s="79"/>
      <c r="JD122" s="79"/>
      <c r="JE122" s="79"/>
      <c r="JF122" s="79"/>
      <c r="JG122" s="79"/>
      <c r="JH122" s="79"/>
      <c r="JI122" s="79"/>
      <c r="JJ122" s="79"/>
      <c r="JK122" s="79"/>
      <c r="JL122" s="79"/>
      <c r="JM122" s="79"/>
      <c r="JN122" s="79"/>
      <c r="JO122" s="79"/>
      <c r="JP122" s="79"/>
      <c r="JQ122" s="79"/>
      <c r="JR122" s="79"/>
      <c r="JS122" s="79"/>
      <c r="JT122" s="79"/>
      <c r="JU122" s="79"/>
      <c r="JV122" s="79"/>
      <c r="JW122" s="79"/>
      <c r="JX122" s="79"/>
      <c r="JY122" s="79"/>
      <c r="JZ122" s="79"/>
      <c r="KA122" s="79"/>
      <c r="KB122" s="79"/>
      <c r="KC122" s="79"/>
      <c r="KD122" s="79"/>
      <c r="KE122" s="79"/>
      <c r="KF122" s="79"/>
      <c r="KG122" s="79"/>
      <c r="KH122" s="79"/>
      <c r="KI122" s="79"/>
      <c r="KJ122" s="79"/>
      <c r="KK122" s="79"/>
      <c r="KL122" s="79"/>
      <c r="KM122" s="79"/>
      <c r="KN122" s="79"/>
      <c r="KO122" s="79"/>
      <c r="KP122" s="79"/>
      <c r="KQ122" s="79"/>
      <c r="KR122" s="79"/>
      <c r="KS122" s="79"/>
    </row>
    <row r="123" spans="1:305" x14ac:dyDescent="0.25">
      <c r="AE123" s="56"/>
      <c r="AF123" s="56"/>
      <c r="BE123" s="56"/>
      <c r="BG123" s="56"/>
      <c r="BH123" s="56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</row>
    <row r="124" spans="1:305" x14ac:dyDescent="0.25">
      <c r="AE124" s="56"/>
      <c r="AF124" s="56"/>
      <c r="BE124" s="56"/>
      <c r="BG124" s="56"/>
      <c r="BH124" s="56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</row>
    <row r="125" spans="1:305" x14ac:dyDescent="0.25">
      <c r="AE125" s="56"/>
      <c r="AF125" s="56"/>
      <c r="BE125" s="56"/>
      <c r="BG125" s="56"/>
      <c r="BH125" s="56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</row>
    <row r="126" spans="1:305" x14ac:dyDescent="0.25">
      <c r="AE126" s="56"/>
      <c r="AF126" s="56"/>
      <c r="BE126" s="56"/>
      <c r="BG126" s="56"/>
      <c r="BH126" s="56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</row>
    <row r="127" spans="1:305" x14ac:dyDescent="0.25">
      <c r="AE127" s="56"/>
      <c r="AF127" s="56"/>
      <c r="BE127" s="56"/>
      <c r="BG127" s="56"/>
      <c r="BH127" s="56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</row>
    <row r="128" spans="1:305" x14ac:dyDescent="0.25">
      <c r="AE128" s="56"/>
      <c r="AF128" s="56"/>
      <c r="BE128" s="56"/>
      <c r="BG128" s="56"/>
      <c r="BH128" s="56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</row>
    <row r="129" spans="31:305" x14ac:dyDescent="0.25">
      <c r="AE129" s="56"/>
      <c r="AF129" s="56"/>
      <c r="BE129" s="56"/>
      <c r="BG129" s="56"/>
      <c r="BH129" s="56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</row>
    <row r="130" spans="31:305" x14ac:dyDescent="0.25">
      <c r="AE130" s="56"/>
      <c r="AF130" s="56"/>
      <c r="BE130" s="56"/>
      <c r="BG130" s="56"/>
      <c r="BH130" s="56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</row>
    <row r="131" spans="31:305" x14ac:dyDescent="0.25">
      <c r="AE131" s="56"/>
      <c r="AF131" s="56"/>
      <c r="BE131" s="56"/>
      <c r="BG131" s="56"/>
      <c r="BH131" s="56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</row>
    <row r="132" spans="31:305" x14ac:dyDescent="0.25">
      <c r="AE132" s="56"/>
      <c r="AF132" s="56"/>
      <c r="BE132" s="56"/>
      <c r="BG132" s="56"/>
      <c r="BH132" s="56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</row>
    <row r="133" spans="31:305" x14ac:dyDescent="0.25">
      <c r="AE133" s="56"/>
      <c r="AF133" s="56"/>
      <c r="BE133" s="56"/>
      <c r="BG133" s="56"/>
      <c r="BH133" s="56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</row>
    <row r="134" spans="31:305" x14ac:dyDescent="0.25">
      <c r="AE134" s="56"/>
      <c r="AF134" s="56"/>
      <c r="BE134" s="56"/>
      <c r="BG134" s="56"/>
      <c r="BH134" s="56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</row>
    <row r="135" spans="31:305" x14ac:dyDescent="0.25">
      <c r="AE135" s="56"/>
      <c r="AF135" s="56"/>
      <c r="BE135" s="56"/>
      <c r="BG135" s="56"/>
      <c r="BH135" s="56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</row>
    <row r="136" spans="31:305" x14ac:dyDescent="0.25">
      <c r="AE136" s="56"/>
      <c r="AF136" s="56"/>
      <c r="BE136" s="56"/>
      <c r="BG136" s="56"/>
      <c r="BH136" s="56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</row>
    <row r="137" spans="31:305" x14ac:dyDescent="0.25">
      <c r="AE137" s="56"/>
      <c r="AF137" s="56"/>
      <c r="BE137" s="56"/>
      <c r="BG137" s="56"/>
      <c r="BH137" s="56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</row>
    <row r="138" spans="31:305" x14ac:dyDescent="0.25">
      <c r="AE138" s="56"/>
      <c r="AF138" s="56"/>
      <c r="BE138" s="56"/>
      <c r="BG138" s="56"/>
      <c r="BH138" s="56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</row>
    <row r="139" spans="31:305" x14ac:dyDescent="0.25">
      <c r="AE139" s="56"/>
      <c r="AF139" s="56"/>
      <c r="BE139" s="56"/>
      <c r="BG139" s="56"/>
      <c r="BH139" s="56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</row>
    <row r="140" spans="31:305" x14ac:dyDescent="0.25">
      <c r="AE140" s="56"/>
      <c r="AF140" s="56"/>
      <c r="BE140" s="56"/>
      <c r="BG140" s="56"/>
      <c r="BH140" s="56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</row>
    <row r="141" spans="31:305" x14ac:dyDescent="0.25">
      <c r="AE141" s="56"/>
      <c r="AF141" s="56"/>
      <c r="BE141" s="56"/>
      <c r="BG141" s="56"/>
      <c r="BH141" s="56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</row>
    <row r="142" spans="31:305" x14ac:dyDescent="0.25">
      <c r="AE142" s="56"/>
      <c r="AF142" s="56"/>
      <c r="BE142" s="56"/>
      <c r="BG142" s="56"/>
      <c r="BH142" s="56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</row>
    <row r="143" spans="31:305" x14ac:dyDescent="0.25">
      <c r="AE143" s="56"/>
      <c r="AF143" s="56"/>
      <c r="BE143" s="56"/>
      <c r="BG143" s="56"/>
      <c r="BH143" s="56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</row>
    <row r="144" spans="31:305" x14ac:dyDescent="0.25">
      <c r="AE144" s="56"/>
      <c r="AF144" s="56"/>
      <c r="BE144" s="56"/>
      <c r="BG144" s="56"/>
      <c r="BH144" s="56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</row>
    <row r="145" spans="31:305" x14ac:dyDescent="0.25">
      <c r="AE145" s="56"/>
      <c r="AF145" s="56"/>
      <c r="BE145" s="56"/>
      <c r="BG145" s="56"/>
      <c r="BH145" s="56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</row>
    <row r="146" spans="31:305" x14ac:dyDescent="0.25">
      <c r="AE146" s="56"/>
      <c r="AF146" s="56"/>
      <c r="BE146" s="56"/>
      <c r="BG146" s="56"/>
      <c r="BH146" s="56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</row>
    <row r="147" spans="31:305" x14ac:dyDescent="0.25">
      <c r="AE147" s="56"/>
      <c r="AF147" s="56"/>
      <c r="BE147" s="56"/>
      <c r="BG147" s="56"/>
      <c r="BH147" s="56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</row>
    <row r="148" spans="31:305" x14ac:dyDescent="0.25">
      <c r="AE148" s="56"/>
      <c r="AF148" s="56"/>
      <c r="BE148" s="56"/>
      <c r="BG148" s="56"/>
      <c r="BH148" s="56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</row>
    <row r="149" spans="31:305" x14ac:dyDescent="0.25">
      <c r="AE149" s="56"/>
      <c r="AF149" s="56"/>
      <c r="BE149" s="56"/>
      <c r="BG149" s="56"/>
      <c r="BH149" s="56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</row>
    <row r="150" spans="31:305" x14ac:dyDescent="0.25">
      <c r="AE150" s="56"/>
      <c r="AF150" s="56"/>
      <c r="BE150" s="56"/>
      <c r="BG150" s="56"/>
      <c r="BH150" s="56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</row>
    <row r="151" spans="31:305" x14ac:dyDescent="0.25">
      <c r="AE151" s="56"/>
      <c r="AF151" s="56"/>
      <c r="BE151" s="56"/>
      <c r="BG151" s="56"/>
      <c r="BH151" s="56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</row>
    <row r="152" spans="31:305" x14ac:dyDescent="0.25">
      <c r="AE152" s="56"/>
      <c r="AF152" s="56"/>
      <c r="BE152" s="56"/>
      <c r="BG152" s="56"/>
      <c r="BH152" s="56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</row>
    <row r="153" spans="31:305" x14ac:dyDescent="0.25">
      <c r="AE153" s="56"/>
      <c r="AF153" s="56"/>
      <c r="BE153" s="56"/>
      <c r="BG153" s="56"/>
      <c r="BH153" s="56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</row>
    <row r="154" spans="31:305" x14ac:dyDescent="0.25">
      <c r="AE154" s="56"/>
      <c r="AF154" s="56"/>
      <c r="BE154" s="56"/>
      <c r="BG154" s="56"/>
      <c r="BH154" s="56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</row>
    <row r="155" spans="31:305" x14ac:dyDescent="0.25">
      <c r="AE155" s="56"/>
      <c r="AF155" s="56"/>
      <c r="BE155" s="56"/>
      <c r="BG155" s="56"/>
      <c r="BH155" s="56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</row>
    <row r="156" spans="31:305" x14ac:dyDescent="0.25">
      <c r="AE156" s="56"/>
      <c r="AF156" s="56"/>
      <c r="BE156" s="56"/>
      <c r="BG156" s="56"/>
      <c r="BH156" s="56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</row>
    <row r="157" spans="31:305" x14ac:dyDescent="0.25">
      <c r="AE157" s="56"/>
      <c r="AF157" s="56"/>
      <c r="BE157" s="56"/>
      <c r="BG157" s="56"/>
      <c r="BH157" s="56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</row>
    <row r="158" spans="31:305" x14ac:dyDescent="0.25">
      <c r="AE158" s="56"/>
      <c r="AF158" s="56"/>
      <c r="BE158" s="56"/>
      <c r="BG158" s="56"/>
      <c r="BH158" s="56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</row>
    <row r="159" spans="31:305" x14ac:dyDescent="0.25">
      <c r="AE159" s="56"/>
      <c r="AF159" s="56"/>
      <c r="BE159" s="56"/>
      <c r="BG159" s="56"/>
      <c r="BH159" s="56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</row>
    <row r="160" spans="31:305" x14ac:dyDescent="0.25">
      <c r="AE160" s="56"/>
      <c r="AF160" s="56"/>
      <c r="BE160" s="56"/>
      <c r="BG160" s="56"/>
      <c r="BH160" s="56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</row>
    <row r="161" spans="31:305" x14ac:dyDescent="0.25">
      <c r="AE161" s="56"/>
      <c r="AF161" s="56"/>
      <c r="BE161" s="56"/>
      <c r="BG161" s="56"/>
      <c r="BH161" s="56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</row>
    <row r="162" spans="31:305" x14ac:dyDescent="0.25">
      <c r="AE162" s="56"/>
      <c r="AF162" s="56"/>
      <c r="BE162" s="56"/>
      <c r="BG162" s="56"/>
      <c r="BH162" s="56"/>
    </row>
    <row r="163" spans="31:305" x14ac:dyDescent="0.25">
      <c r="AE163" s="56"/>
      <c r="AF163" s="56"/>
      <c r="BE163" s="56"/>
      <c r="BG163" s="56"/>
      <c r="BH163" s="56"/>
    </row>
    <row r="164" spans="31:305" x14ac:dyDescent="0.25">
      <c r="AE164" s="56"/>
      <c r="AF164" s="56"/>
      <c r="BE164" s="56"/>
      <c r="BG164" s="56"/>
      <c r="BH164" s="56"/>
    </row>
    <row r="165" spans="31:305" x14ac:dyDescent="0.25">
      <c r="AE165" s="56"/>
      <c r="AF165" s="56"/>
      <c r="BE165" s="56"/>
      <c r="BG165" s="56"/>
      <c r="BH165" s="56"/>
    </row>
    <row r="166" spans="31:305" x14ac:dyDescent="0.25">
      <c r="AE166" s="56"/>
      <c r="AF166" s="56"/>
      <c r="BE166" s="56"/>
      <c r="BG166" s="56"/>
      <c r="BH166" s="56"/>
    </row>
    <row r="167" spans="31:305" x14ac:dyDescent="0.25">
      <c r="AE167" s="56"/>
      <c r="AF167" s="56"/>
      <c r="BE167" s="56"/>
      <c r="BG167" s="56"/>
      <c r="BH167" s="56"/>
    </row>
    <row r="168" spans="31:305" x14ac:dyDescent="0.25">
      <c r="AE168" s="56"/>
      <c r="AF168" s="56"/>
      <c r="BE168" s="56"/>
      <c r="BG168" s="56"/>
      <c r="BH168" s="56"/>
    </row>
    <row r="169" spans="31:305" x14ac:dyDescent="0.25">
      <c r="AE169" s="56"/>
      <c r="AF169" s="56"/>
      <c r="BE169" s="56"/>
      <c r="BG169" s="56"/>
      <c r="BH169" s="56"/>
    </row>
    <row r="170" spans="31:305" x14ac:dyDescent="0.25">
      <c r="AE170" s="56"/>
      <c r="AF170" s="56"/>
      <c r="BE170" s="56"/>
      <c r="BG170" s="56"/>
      <c r="BH170" s="56"/>
    </row>
    <row r="171" spans="31:305" x14ac:dyDescent="0.25">
      <c r="AE171" s="56"/>
      <c r="AF171" s="56"/>
      <c r="BE171" s="56"/>
      <c r="BG171" s="56"/>
      <c r="BH171" s="56"/>
    </row>
    <row r="172" spans="31:305" x14ac:dyDescent="0.25">
      <c r="AE172" s="56"/>
      <c r="AF172" s="56"/>
      <c r="BE172" s="56"/>
      <c r="BG172" s="56"/>
      <c r="BH172" s="56"/>
    </row>
    <row r="173" spans="31:305" x14ac:dyDescent="0.25">
      <c r="AE173" s="56"/>
      <c r="AF173" s="56"/>
      <c r="BE173" s="56"/>
      <c r="BG173" s="56"/>
      <c r="BH173" s="56"/>
    </row>
    <row r="174" spans="31:305" x14ac:dyDescent="0.25">
      <c r="AE174" s="56"/>
      <c r="AF174" s="56"/>
      <c r="BE174" s="56"/>
      <c r="BG174" s="56"/>
      <c r="BH174" s="56"/>
    </row>
    <row r="175" spans="31:305" x14ac:dyDescent="0.25">
      <c r="AE175" s="56"/>
      <c r="AF175" s="56"/>
      <c r="BC175" s="35"/>
      <c r="BD175" s="35"/>
      <c r="BE175" s="56"/>
      <c r="BG175" s="56"/>
      <c r="BH175" s="56"/>
    </row>
    <row r="176" spans="31:305" x14ac:dyDescent="0.25">
      <c r="AE176" s="56"/>
      <c r="AF176" s="56"/>
      <c r="BC176" s="35"/>
      <c r="BD176" s="35"/>
      <c r="BE176" s="56"/>
      <c r="BG176" s="56"/>
      <c r="BH176" s="56"/>
    </row>
    <row r="177" spans="31:60" x14ac:dyDescent="0.25">
      <c r="AE177" s="56"/>
      <c r="AF177" s="56"/>
      <c r="BC177" s="35"/>
      <c r="BD177" s="35"/>
      <c r="BE177" s="56"/>
      <c r="BG177" s="56"/>
      <c r="BH177" s="56"/>
    </row>
    <row r="178" spans="31:60" x14ac:dyDescent="0.25">
      <c r="AE178" s="56"/>
      <c r="AF178" s="56"/>
      <c r="BC178" s="35"/>
      <c r="BD178" s="35"/>
      <c r="BE178" s="56"/>
      <c r="BG178" s="56"/>
      <c r="BH178" s="56"/>
    </row>
    <row r="179" spans="31:60" x14ac:dyDescent="0.25">
      <c r="AE179" s="56"/>
      <c r="AF179" s="56"/>
      <c r="BC179" s="35"/>
      <c r="BD179" s="35"/>
      <c r="BE179" s="56"/>
      <c r="BG179" s="56"/>
      <c r="BH179" s="56"/>
    </row>
    <row r="180" spans="31:60" x14ac:dyDescent="0.25">
      <c r="AE180" s="56"/>
      <c r="AF180" s="56"/>
      <c r="BC180" s="35"/>
      <c r="BD180" s="35"/>
      <c r="BE180" s="56"/>
      <c r="BG180" s="56"/>
      <c r="BH180" s="56"/>
    </row>
    <row r="181" spans="31:60" x14ac:dyDescent="0.25">
      <c r="AE181" s="56"/>
      <c r="AF181" s="56"/>
      <c r="BC181" s="35"/>
      <c r="BD181" s="35"/>
      <c r="BE181" s="56"/>
      <c r="BG181" s="56"/>
      <c r="BH181" s="56"/>
    </row>
    <row r="182" spans="31:60" x14ac:dyDescent="0.25">
      <c r="AE182" s="56"/>
      <c r="AF182" s="56"/>
      <c r="BC182" s="35"/>
      <c r="BD182" s="35"/>
      <c r="BE182" s="56"/>
      <c r="BG182" s="56"/>
      <c r="BH182" s="56"/>
    </row>
    <row r="183" spans="31:60" x14ac:dyDescent="0.25">
      <c r="AE183" s="56"/>
      <c r="AF183" s="56"/>
      <c r="BC183" s="35"/>
      <c r="BD183" s="35"/>
      <c r="BE183" s="56"/>
      <c r="BG183" s="56"/>
      <c r="BH183" s="56"/>
    </row>
    <row r="184" spans="31:60" x14ac:dyDescent="0.25">
      <c r="AE184" s="56"/>
      <c r="AF184" s="56"/>
      <c r="BC184" s="35"/>
      <c r="BD184" s="35"/>
      <c r="BE184" s="56"/>
      <c r="BG184" s="56"/>
      <c r="BH184" s="56"/>
    </row>
    <row r="185" spans="31:60" x14ac:dyDescent="0.25">
      <c r="AE185" s="56"/>
      <c r="AF185" s="56"/>
      <c r="BC185" s="35"/>
      <c r="BD185" s="35"/>
      <c r="BE185" s="56"/>
      <c r="BG185" s="56"/>
      <c r="BH185" s="56"/>
    </row>
    <row r="186" spans="31:60" x14ac:dyDescent="0.25">
      <c r="AE186" s="56"/>
      <c r="AF186" s="56"/>
      <c r="BC186" s="35"/>
      <c r="BD186" s="35"/>
      <c r="BE186" s="56"/>
      <c r="BG186" s="56"/>
      <c r="BH186" s="56"/>
    </row>
    <row r="187" spans="31:60" x14ac:dyDescent="0.25">
      <c r="AE187" s="56"/>
      <c r="AF187" s="56"/>
      <c r="BC187" s="35"/>
      <c r="BD187" s="35"/>
      <c r="BE187" s="56"/>
      <c r="BG187" s="56"/>
      <c r="BH187" s="56"/>
    </row>
    <row r="188" spans="31:60" x14ac:dyDescent="0.25">
      <c r="AE188" s="56"/>
      <c r="AF188" s="56"/>
      <c r="BC188" s="35"/>
      <c r="BD188" s="35"/>
      <c r="BE188" s="56"/>
      <c r="BG188" s="56"/>
      <c r="BH188" s="56"/>
    </row>
    <row r="189" spans="31:60" x14ac:dyDescent="0.25">
      <c r="AE189" s="56"/>
      <c r="AF189" s="56"/>
      <c r="BC189" s="35"/>
      <c r="BD189" s="35"/>
      <c r="BE189" s="56"/>
      <c r="BG189" s="56"/>
      <c r="BH189" s="56"/>
    </row>
    <row r="190" spans="31:60" x14ac:dyDescent="0.25">
      <c r="AE190" s="56"/>
      <c r="AF190" s="56"/>
      <c r="BC190" s="35"/>
      <c r="BD190" s="35"/>
      <c r="BE190" s="56"/>
      <c r="BG190" s="56"/>
      <c r="BH190" s="56"/>
    </row>
    <row r="191" spans="31:60" x14ac:dyDescent="0.25">
      <c r="AE191" s="56"/>
      <c r="AF191" s="56"/>
      <c r="BC191" s="35"/>
      <c r="BD191" s="35"/>
      <c r="BE191" s="56"/>
      <c r="BG191" s="56"/>
      <c r="BH191" s="56"/>
    </row>
    <row r="192" spans="31:60" x14ac:dyDescent="0.25">
      <c r="AE192" s="56"/>
      <c r="AF192" s="56"/>
      <c r="BC192" s="35"/>
      <c r="BD192" s="35"/>
      <c r="BE192" s="56"/>
      <c r="BG192" s="56"/>
      <c r="BH192" s="56"/>
    </row>
    <row r="193" spans="31:60" x14ac:dyDescent="0.25">
      <c r="AE193" s="56"/>
      <c r="AF193" s="56"/>
      <c r="BC193" s="35"/>
      <c r="BD193" s="35"/>
      <c r="BE193" s="56"/>
      <c r="BG193" s="56"/>
      <c r="BH193" s="56"/>
    </row>
    <row r="194" spans="31:60" x14ac:dyDescent="0.25">
      <c r="AE194" s="56"/>
      <c r="AF194" s="56"/>
      <c r="BC194" s="35"/>
      <c r="BD194" s="35"/>
      <c r="BE194" s="56"/>
      <c r="BG194" s="56"/>
      <c r="BH194" s="56"/>
    </row>
    <row r="195" spans="31:60" x14ac:dyDescent="0.25">
      <c r="AE195" s="56"/>
      <c r="AF195" s="56"/>
      <c r="BC195" s="35"/>
      <c r="BD195" s="35"/>
      <c r="BE195" s="56"/>
      <c r="BG195" s="56"/>
      <c r="BH195" s="56"/>
    </row>
    <row r="196" spans="31:60" x14ac:dyDescent="0.25">
      <c r="AE196" s="56"/>
      <c r="AF196" s="56"/>
      <c r="BC196" s="35"/>
      <c r="BD196" s="35"/>
      <c r="BE196" s="56"/>
      <c r="BG196" s="56"/>
      <c r="BH196" s="56"/>
    </row>
    <row r="197" spans="31:60" x14ac:dyDescent="0.25">
      <c r="AE197" s="56"/>
      <c r="AF197" s="56"/>
      <c r="BC197" s="35"/>
      <c r="BD197" s="35"/>
      <c r="BE197" s="56"/>
      <c r="BG197" s="56"/>
      <c r="BH197" s="56"/>
    </row>
    <row r="198" spans="31:60" x14ac:dyDescent="0.25">
      <c r="AE198" s="56"/>
      <c r="AF198" s="56"/>
      <c r="BC198" s="35"/>
      <c r="BD198" s="35"/>
      <c r="BE198" s="56"/>
      <c r="BG198" s="56"/>
      <c r="BH198" s="56"/>
    </row>
    <row r="199" spans="31:60" x14ac:dyDescent="0.25">
      <c r="AE199" s="56"/>
      <c r="AF199" s="56"/>
      <c r="BC199" s="35"/>
      <c r="BD199" s="35"/>
      <c r="BE199" s="56"/>
      <c r="BG199" s="56"/>
      <c r="BH199" s="56"/>
    </row>
    <row r="200" spans="31:60" x14ac:dyDescent="0.25">
      <c r="AE200" s="56"/>
      <c r="AF200" s="56"/>
      <c r="BC200" s="35"/>
      <c r="BD200" s="35"/>
      <c r="BE200" s="56"/>
      <c r="BG200" s="56"/>
      <c r="BH200" s="56"/>
    </row>
    <row r="201" spans="31:60" x14ac:dyDescent="0.25">
      <c r="AE201" s="56"/>
      <c r="AF201" s="56"/>
      <c r="BC201" s="35"/>
      <c r="BD201" s="35"/>
      <c r="BE201" s="56"/>
      <c r="BG201" s="56"/>
      <c r="BH201" s="56"/>
    </row>
    <row r="202" spans="31:60" x14ac:dyDescent="0.25">
      <c r="AE202" s="56"/>
      <c r="AF202" s="56"/>
      <c r="BC202" s="35"/>
      <c r="BD202" s="35"/>
      <c r="BE202" s="56"/>
      <c r="BG202" s="56"/>
      <c r="BH202" s="56"/>
    </row>
    <row r="203" spans="31:60" x14ac:dyDescent="0.25">
      <c r="AE203" s="56"/>
      <c r="AF203" s="56"/>
      <c r="BC203" s="35"/>
      <c r="BD203" s="35"/>
      <c r="BE203" s="56"/>
      <c r="BG203" s="56"/>
      <c r="BH203" s="56"/>
    </row>
    <row r="204" spans="31:60" x14ac:dyDescent="0.25">
      <c r="AE204" s="56"/>
      <c r="AF204" s="56"/>
      <c r="BC204" s="35"/>
      <c r="BD204" s="35"/>
      <c r="BE204" s="56"/>
      <c r="BG204" s="56"/>
      <c r="BH204" s="56"/>
    </row>
    <row r="205" spans="31:60" x14ac:dyDescent="0.25">
      <c r="AE205" s="56"/>
      <c r="AF205" s="56"/>
      <c r="BC205" s="35"/>
      <c r="BD205" s="35"/>
      <c r="BE205" s="56"/>
      <c r="BG205" s="56"/>
      <c r="BH205" s="56"/>
    </row>
    <row r="206" spans="31:60" x14ac:dyDescent="0.25">
      <c r="AE206" s="56"/>
      <c r="AF206" s="56"/>
      <c r="BC206" s="35"/>
      <c r="BD206" s="35"/>
      <c r="BE206" s="56"/>
      <c r="BG206" s="56"/>
      <c r="BH206" s="56"/>
    </row>
    <row r="207" spans="31:60" x14ac:dyDescent="0.25">
      <c r="AE207" s="56"/>
      <c r="AF207" s="56"/>
      <c r="BC207" s="35"/>
      <c r="BD207" s="35"/>
      <c r="BE207" s="56"/>
      <c r="BG207" s="56"/>
      <c r="BH207" s="56"/>
    </row>
    <row r="208" spans="31:60" x14ac:dyDescent="0.25">
      <c r="AE208" s="56"/>
      <c r="AF208" s="56"/>
      <c r="BC208" s="35"/>
      <c r="BD208" s="35"/>
      <c r="BE208" s="56"/>
      <c r="BG208" s="56"/>
      <c r="BH208" s="56"/>
    </row>
    <row r="209" spans="31:60" x14ac:dyDescent="0.25">
      <c r="AE209" s="56"/>
      <c r="AF209" s="56"/>
      <c r="BC209" s="35"/>
      <c r="BD209" s="35"/>
      <c r="BE209" s="56"/>
      <c r="BG209" s="56"/>
      <c r="BH209" s="56"/>
    </row>
    <row r="210" spans="31:60" x14ac:dyDescent="0.25">
      <c r="AE210" s="56"/>
      <c r="AF210" s="56"/>
      <c r="BC210" s="35"/>
      <c r="BD210" s="35"/>
      <c r="BE210" s="56"/>
      <c r="BG210" s="56"/>
      <c r="BH210" s="56"/>
    </row>
    <row r="211" spans="31:60" x14ac:dyDescent="0.25">
      <c r="AE211" s="56"/>
      <c r="AF211" s="56"/>
      <c r="BC211" s="35"/>
      <c r="BD211" s="35"/>
      <c r="BE211" s="56"/>
      <c r="BG211" s="56"/>
      <c r="BH211" s="56"/>
    </row>
    <row r="212" spans="31:60" x14ac:dyDescent="0.25">
      <c r="AE212" s="56"/>
      <c r="AF212" s="56"/>
      <c r="BC212" s="35"/>
      <c r="BD212" s="35"/>
      <c r="BE212" s="56"/>
      <c r="BG212" s="56"/>
      <c r="BH212" s="56"/>
    </row>
    <row r="213" spans="31:60" x14ac:dyDescent="0.25">
      <c r="AE213" s="56"/>
      <c r="AF213" s="56"/>
      <c r="BC213" s="35"/>
      <c r="BD213" s="35"/>
      <c r="BE213" s="56"/>
      <c r="BG213" s="56"/>
      <c r="BH213" s="56"/>
    </row>
    <row r="214" spans="31:60" x14ac:dyDescent="0.25">
      <c r="AE214" s="56"/>
      <c r="AF214" s="56"/>
      <c r="BC214" s="35"/>
      <c r="BD214" s="35"/>
      <c r="BE214" s="56"/>
      <c r="BG214" s="56"/>
      <c r="BH214" s="56"/>
    </row>
    <row r="215" spans="31:60" x14ac:dyDescent="0.25">
      <c r="AE215" s="56"/>
      <c r="AF215" s="56"/>
      <c r="BC215" s="35"/>
      <c r="BD215" s="35"/>
      <c r="BE215" s="56"/>
      <c r="BG215" s="56"/>
      <c r="BH215" s="56"/>
    </row>
    <row r="216" spans="31:60" x14ac:dyDescent="0.25">
      <c r="AE216" s="56"/>
      <c r="AF216" s="56"/>
      <c r="BC216" s="35"/>
      <c r="BD216" s="35"/>
      <c r="BE216" s="56"/>
      <c r="BG216" s="56"/>
      <c r="BH216" s="56"/>
    </row>
    <row r="217" spans="31:60" x14ac:dyDescent="0.25">
      <c r="AE217" s="56"/>
      <c r="AF217" s="56"/>
      <c r="BC217" s="35"/>
      <c r="BD217" s="35"/>
      <c r="BE217" s="56"/>
      <c r="BG217" s="56"/>
      <c r="BH217" s="56"/>
    </row>
    <row r="218" spans="31:60" x14ac:dyDescent="0.25">
      <c r="AE218" s="56"/>
      <c r="AF218" s="56"/>
      <c r="BC218" s="35"/>
      <c r="BD218" s="35"/>
      <c r="BE218" s="56"/>
      <c r="BG218" s="56"/>
      <c r="BH218" s="56"/>
    </row>
    <row r="219" spans="31:60" x14ac:dyDescent="0.25">
      <c r="AE219" s="56"/>
      <c r="AF219" s="56"/>
      <c r="BC219" s="35"/>
      <c r="BD219" s="35"/>
      <c r="BE219" s="56"/>
      <c r="BG219" s="56"/>
      <c r="BH219" s="56"/>
    </row>
    <row r="220" spans="31:60" x14ac:dyDescent="0.25">
      <c r="AE220" s="56"/>
      <c r="AF220" s="56"/>
      <c r="BC220" s="35"/>
      <c r="BD220" s="35"/>
      <c r="BE220" s="56"/>
      <c r="BG220" s="56"/>
      <c r="BH220" s="56"/>
    </row>
    <row r="221" spans="31:60" x14ac:dyDescent="0.25">
      <c r="AE221" s="56"/>
      <c r="AF221" s="56"/>
      <c r="BC221" s="35"/>
      <c r="BD221" s="35"/>
      <c r="BE221" s="56"/>
      <c r="BG221" s="56"/>
      <c r="BH221" s="56"/>
    </row>
    <row r="222" spans="31:60" x14ac:dyDescent="0.25">
      <c r="AE222" s="56"/>
      <c r="AF222" s="56"/>
      <c r="BC222" s="35"/>
      <c r="BD222" s="35"/>
      <c r="BE222" s="56"/>
      <c r="BG222" s="56"/>
      <c r="BH222" s="56"/>
    </row>
    <row r="223" spans="31:60" x14ac:dyDescent="0.25">
      <c r="AE223" s="56"/>
      <c r="AF223" s="56"/>
      <c r="BC223" s="35"/>
      <c r="BD223" s="35"/>
      <c r="BE223" s="56"/>
      <c r="BG223" s="56"/>
      <c r="BH223" s="56"/>
    </row>
    <row r="224" spans="31:60" x14ac:dyDescent="0.25">
      <c r="AE224" s="56"/>
      <c r="AF224" s="56"/>
      <c r="BC224" s="35"/>
      <c r="BD224" s="35"/>
      <c r="BE224" s="56"/>
      <c r="BG224" s="56"/>
      <c r="BH224" s="56"/>
    </row>
    <row r="225" spans="31:60" x14ac:dyDescent="0.25">
      <c r="AE225" s="56"/>
      <c r="AF225" s="56"/>
      <c r="BC225" s="35"/>
      <c r="BD225" s="35"/>
      <c r="BE225" s="56"/>
      <c r="BG225" s="56"/>
      <c r="BH225" s="56"/>
    </row>
    <row r="226" spans="31:60" x14ac:dyDescent="0.25">
      <c r="AE226" s="56"/>
      <c r="AF226" s="56"/>
      <c r="BC226" s="35"/>
      <c r="BD226" s="35"/>
      <c r="BE226" s="56"/>
      <c r="BG226" s="56"/>
      <c r="BH226" s="56"/>
    </row>
    <row r="227" spans="31:60" x14ac:dyDescent="0.25">
      <c r="AE227" s="56"/>
      <c r="AF227" s="56"/>
      <c r="BC227" s="35"/>
      <c r="BD227" s="35"/>
      <c r="BE227" s="56"/>
      <c r="BG227" s="56"/>
      <c r="BH227" s="56"/>
    </row>
    <row r="228" spans="31:60" x14ac:dyDescent="0.25">
      <c r="AE228" s="56"/>
      <c r="AF228" s="56"/>
      <c r="BC228" s="35"/>
      <c r="BD228" s="35"/>
      <c r="BE228" s="56"/>
      <c r="BG228" s="56"/>
      <c r="BH228" s="56"/>
    </row>
    <row r="229" spans="31:60" x14ac:dyDescent="0.25">
      <c r="AE229" s="56"/>
      <c r="AF229" s="56"/>
      <c r="BC229" s="35"/>
      <c r="BD229" s="35"/>
      <c r="BE229" s="56"/>
      <c r="BG229" s="56"/>
      <c r="BH229" s="56"/>
    </row>
    <row r="230" spans="31:60" x14ac:dyDescent="0.25">
      <c r="AE230" s="56"/>
      <c r="AF230" s="56"/>
      <c r="BC230" s="35"/>
      <c r="BD230" s="35"/>
      <c r="BE230" s="56"/>
      <c r="BG230" s="56"/>
      <c r="BH230" s="56"/>
    </row>
    <row r="231" spans="31:60" x14ac:dyDescent="0.25">
      <c r="AE231" s="56"/>
      <c r="AF231" s="56"/>
      <c r="BC231" s="35"/>
      <c r="BD231" s="35"/>
      <c r="BE231" s="56"/>
      <c r="BG231" s="56"/>
      <c r="BH231" s="56"/>
    </row>
    <row r="232" spans="31:60" x14ac:dyDescent="0.25">
      <c r="AE232" s="56"/>
      <c r="AF232" s="56"/>
      <c r="BC232" s="35"/>
      <c r="BD232" s="35"/>
      <c r="BE232" s="56"/>
      <c r="BG232" s="56"/>
      <c r="BH232" s="56"/>
    </row>
    <row r="233" spans="31:60" x14ac:dyDescent="0.25">
      <c r="AE233" s="56"/>
      <c r="AF233" s="56"/>
      <c r="BC233" s="35"/>
      <c r="BD233" s="35"/>
      <c r="BE233" s="56"/>
      <c r="BG233" s="56"/>
      <c r="BH233" s="56"/>
    </row>
    <row r="234" spans="31:60" x14ac:dyDescent="0.25">
      <c r="AE234" s="56"/>
      <c r="AF234" s="56"/>
      <c r="BC234" s="35"/>
      <c r="BD234" s="35"/>
      <c r="BE234" s="56"/>
      <c r="BG234" s="56"/>
      <c r="BH234" s="56"/>
    </row>
    <row r="235" spans="31:60" x14ac:dyDescent="0.25">
      <c r="AE235" s="56"/>
      <c r="AF235" s="56"/>
      <c r="BC235" s="35"/>
      <c r="BD235" s="35"/>
      <c r="BE235" s="56"/>
      <c r="BG235" s="56"/>
      <c r="BH235" s="56"/>
    </row>
    <row r="236" spans="31:60" x14ac:dyDescent="0.25">
      <c r="AE236" s="56"/>
      <c r="AF236" s="56"/>
      <c r="BC236" s="35"/>
      <c r="BD236" s="35"/>
      <c r="BE236" s="56"/>
      <c r="BG236" s="56"/>
      <c r="BH236" s="56"/>
    </row>
    <row r="237" spans="31:60" x14ac:dyDescent="0.25">
      <c r="AE237" s="56"/>
      <c r="AF237" s="56"/>
      <c r="BC237" s="35"/>
      <c r="BD237" s="35"/>
      <c r="BE237" s="56"/>
      <c r="BG237" s="56"/>
      <c r="BH237" s="56"/>
    </row>
    <row r="238" spans="31:60" x14ac:dyDescent="0.25">
      <c r="AE238" s="56"/>
      <c r="AF238" s="56"/>
      <c r="BC238" s="35"/>
      <c r="BD238" s="35"/>
      <c r="BE238" s="56"/>
      <c r="BG238" s="56"/>
      <c r="BH238" s="56"/>
    </row>
    <row r="239" spans="31:60" x14ac:dyDescent="0.25">
      <c r="AE239" s="56"/>
      <c r="AF239" s="56"/>
      <c r="BC239" s="35"/>
      <c r="BD239" s="35"/>
      <c r="BE239" s="56"/>
      <c r="BG239" s="56"/>
      <c r="BH239" s="56"/>
    </row>
    <row r="240" spans="31:60" x14ac:dyDescent="0.25">
      <c r="AE240" s="56"/>
      <c r="AF240" s="56"/>
      <c r="BC240" s="35"/>
      <c r="BD240" s="35"/>
      <c r="BE240" s="56"/>
      <c r="BG240" s="56"/>
      <c r="BH240" s="56"/>
    </row>
    <row r="241" spans="31:60" x14ac:dyDescent="0.25">
      <c r="AE241" s="56"/>
      <c r="AF241" s="56"/>
      <c r="BC241" s="35"/>
      <c r="BD241" s="35"/>
      <c r="BE241" s="56"/>
      <c r="BG241" s="56"/>
      <c r="BH241" s="56"/>
    </row>
    <row r="242" spans="31:60" x14ac:dyDescent="0.25">
      <c r="AE242" s="56"/>
      <c r="AF242" s="56"/>
      <c r="BC242" s="35"/>
      <c r="BD242" s="35"/>
      <c r="BE242" s="56"/>
      <c r="BG242" s="56"/>
      <c r="BH242" s="56"/>
    </row>
    <row r="243" spans="31:60" x14ac:dyDescent="0.25">
      <c r="AE243" s="56"/>
      <c r="AF243" s="56"/>
      <c r="BC243" s="35"/>
      <c r="BD243" s="35"/>
      <c r="BE243" s="56"/>
      <c r="BG243" s="56"/>
      <c r="BH243" s="56"/>
    </row>
    <row r="244" spans="31:60" x14ac:dyDescent="0.25">
      <c r="AE244" s="56"/>
      <c r="AF244" s="56"/>
      <c r="BC244" s="35"/>
      <c r="BD244" s="35"/>
      <c r="BE244" s="56"/>
      <c r="BG244" s="56"/>
      <c r="BH244" s="56"/>
    </row>
    <row r="245" spans="31:60" x14ac:dyDescent="0.25">
      <c r="AE245" s="56"/>
      <c r="AF245" s="56"/>
      <c r="BC245" s="35"/>
      <c r="BD245" s="35"/>
      <c r="BE245" s="56"/>
      <c r="BG245" s="56"/>
      <c r="BH245" s="56"/>
    </row>
    <row r="246" spans="31:60" x14ac:dyDescent="0.25">
      <c r="AE246" s="56"/>
      <c r="AF246" s="56"/>
      <c r="BC246" s="35"/>
      <c r="BD246" s="35"/>
      <c r="BE246" s="56"/>
      <c r="BG246" s="56"/>
      <c r="BH246" s="56"/>
    </row>
    <row r="247" spans="31:60" x14ac:dyDescent="0.25">
      <c r="AE247" s="56"/>
      <c r="AF247" s="56"/>
      <c r="BC247" s="35"/>
      <c r="BD247" s="35"/>
      <c r="BE247" s="56"/>
      <c r="BG247" s="56"/>
      <c r="BH247" s="56"/>
    </row>
    <row r="248" spans="31:60" x14ac:dyDescent="0.25">
      <c r="AE248" s="56"/>
      <c r="AF248" s="56"/>
      <c r="BC248" s="35"/>
      <c r="BD248" s="35"/>
      <c r="BE248" s="56"/>
      <c r="BG248" s="56"/>
      <c r="BH248" s="56"/>
    </row>
    <row r="249" spans="31:60" x14ac:dyDescent="0.25">
      <c r="AE249" s="56"/>
      <c r="AF249" s="56"/>
      <c r="BC249" s="35"/>
      <c r="BD249" s="35"/>
      <c r="BE249" s="56"/>
      <c r="BG249" s="56"/>
      <c r="BH249" s="56"/>
    </row>
    <row r="250" spans="31:60" x14ac:dyDescent="0.25">
      <c r="AE250" s="56"/>
      <c r="AF250" s="56"/>
      <c r="BC250" s="35"/>
      <c r="BD250" s="35"/>
      <c r="BE250" s="56"/>
      <c r="BG250" s="56"/>
      <c r="BH250" s="56"/>
    </row>
    <row r="251" spans="31:60" x14ac:dyDescent="0.25">
      <c r="AE251" s="56"/>
      <c r="AF251" s="56"/>
      <c r="BC251" s="35"/>
      <c r="BD251" s="35"/>
      <c r="BE251" s="56"/>
      <c r="BG251" s="56"/>
      <c r="BH251" s="56"/>
    </row>
    <row r="252" spans="31:60" x14ac:dyDescent="0.25">
      <c r="AE252" s="56"/>
      <c r="AF252" s="56"/>
      <c r="BC252" s="35"/>
      <c r="BD252" s="35"/>
      <c r="BE252" s="56"/>
      <c r="BG252" s="56"/>
      <c r="BH252" s="56"/>
    </row>
    <row r="253" spans="31:60" x14ac:dyDescent="0.25">
      <c r="AE253" s="56"/>
      <c r="AF253" s="56"/>
      <c r="BC253" s="35"/>
      <c r="BD253" s="35"/>
      <c r="BE253" s="56"/>
      <c r="BG253" s="56"/>
      <c r="BH253" s="56"/>
    </row>
    <row r="254" spans="31:60" x14ac:dyDescent="0.25">
      <c r="AE254" s="56"/>
      <c r="AF254" s="56"/>
      <c r="BC254" s="35"/>
      <c r="BD254" s="35"/>
      <c r="BE254" s="56"/>
      <c r="BG254" s="56"/>
      <c r="BH254" s="56"/>
    </row>
    <row r="255" spans="31:60" x14ac:dyDescent="0.25">
      <c r="AE255" s="56"/>
      <c r="AF255" s="56"/>
      <c r="BC255" s="35"/>
      <c r="BD255" s="35"/>
      <c r="BE255" s="56"/>
      <c r="BG255" s="56"/>
      <c r="BH255" s="56"/>
    </row>
    <row r="256" spans="31:60" x14ac:dyDescent="0.25">
      <c r="AE256" s="56"/>
      <c r="AF256" s="56"/>
      <c r="BC256" s="35"/>
      <c r="BD256" s="35"/>
      <c r="BE256" s="56"/>
      <c r="BG256" s="56"/>
      <c r="BH256" s="56"/>
    </row>
    <row r="257" spans="31:60" x14ac:dyDescent="0.25">
      <c r="AE257" s="56"/>
      <c r="AF257" s="56"/>
      <c r="BC257" s="35"/>
      <c r="BD257" s="35"/>
      <c r="BE257" s="56"/>
      <c r="BG257" s="56"/>
      <c r="BH257" s="56"/>
    </row>
    <row r="258" spans="31:60" x14ac:dyDescent="0.25">
      <c r="AE258" s="56"/>
      <c r="AF258" s="56"/>
      <c r="BC258" s="35"/>
      <c r="BD258" s="35"/>
      <c r="BE258" s="56"/>
      <c r="BG258" s="56"/>
      <c r="BH258" s="56"/>
    </row>
    <row r="259" spans="31:60" x14ac:dyDescent="0.25">
      <c r="AE259" s="56"/>
      <c r="AF259" s="56"/>
      <c r="BC259" s="35"/>
      <c r="BD259" s="35"/>
      <c r="BE259" s="56"/>
      <c r="BG259" s="56"/>
      <c r="BH259" s="56"/>
    </row>
    <row r="260" spans="31:60" x14ac:dyDescent="0.25">
      <c r="AE260" s="56"/>
      <c r="AF260" s="56"/>
      <c r="BC260" s="35"/>
      <c r="BD260" s="35"/>
      <c r="BE260" s="56"/>
      <c r="BG260" s="56"/>
      <c r="BH260" s="56"/>
    </row>
    <row r="261" spans="31:60" x14ac:dyDescent="0.25">
      <c r="AE261" s="56"/>
      <c r="AF261" s="56"/>
      <c r="BC261" s="35"/>
      <c r="BD261" s="35"/>
      <c r="BE261" s="56"/>
      <c r="BG261" s="56"/>
      <c r="BH261" s="56"/>
    </row>
    <row r="262" spans="31:60" x14ac:dyDescent="0.25">
      <c r="AE262" s="56"/>
      <c r="AF262" s="56"/>
      <c r="BC262" s="35"/>
      <c r="BD262" s="35"/>
      <c r="BE262" s="56"/>
      <c r="BG262" s="56"/>
      <c r="BH262" s="56"/>
    </row>
    <row r="263" spans="31:60" x14ac:dyDescent="0.25">
      <c r="AE263" s="56"/>
      <c r="AF263" s="56"/>
      <c r="BC263" s="35"/>
      <c r="BD263" s="35"/>
      <c r="BE263" s="56"/>
      <c r="BG263" s="56"/>
      <c r="BH263" s="56"/>
    </row>
    <row r="264" spans="31:60" x14ac:dyDescent="0.25">
      <c r="AE264" s="56"/>
      <c r="AF264" s="56"/>
      <c r="BC264" s="35"/>
      <c r="BD264" s="35"/>
      <c r="BE264" s="56"/>
      <c r="BG264" s="56"/>
      <c r="BH264" s="56"/>
    </row>
    <row r="265" spans="31:60" x14ac:dyDescent="0.25">
      <c r="AE265" s="56"/>
      <c r="AF265" s="56"/>
      <c r="BC265" s="35"/>
      <c r="BD265" s="35"/>
      <c r="BE265" s="56"/>
      <c r="BG265" s="56"/>
      <c r="BH265" s="56"/>
    </row>
    <row r="266" spans="31:60" x14ac:dyDescent="0.25">
      <c r="AE266" s="56"/>
      <c r="AF266" s="56"/>
      <c r="BC266" s="35"/>
      <c r="BD266" s="35"/>
      <c r="BE266" s="56"/>
      <c r="BG266" s="56"/>
      <c r="BH266" s="56"/>
    </row>
    <row r="267" spans="31:60" x14ac:dyDescent="0.25">
      <c r="AE267" s="56"/>
      <c r="AF267" s="56"/>
      <c r="BC267" s="35"/>
      <c r="BD267" s="35"/>
      <c r="BE267" s="56"/>
      <c r="BG267" s="56"/>
      <c r="BH267" s="56"/>
    </row>
    <row r="268" spans="31:60" x14ac:dyDescent="0.25">
      <c r="AE268" s="56"/>
      <c r="AF268" s="56"/>
      <c r="BC268" s="35"/>
      <c r="BD268" s="35"/>
      <c r="BE268" s="56"/>
      <c r="BG268" s="56"/>
      <c r="BH268" s="56"/>
    </row>
    <row r="269" spans="31:60" x14ac:dyDescent="0.25">
      <c r="AE269" s="56"/>
      <c r="AF269" s="56"/>
      <c r="BC269" s="35"/>
      <c r="BD269" s="35"/>
      <c r="BE269" s="56"/>
      <c r="BG269" s="56"/>
      <c r="BH269" s="56"/>
    </row>
    <row r="270" spans="31:60" x14ac:dyDescent="0.25">
      <c r="AE270" s="56"/>
      <c r="AF270" s="56"/>
      <c r="BC270" s="35"/>
      <c r="BD270" s="35"/>
      <c r="BE270" s="56"/>
      <c r="BG270" s="56"/>
      <c r="BH270" s="56"/>
    </row>
    <row r="271" spans="31:60" x14ac:dyDescent="0.25">
      <c r="AE271" s="56"/>
      <c r="AF271" s="56"/>
      <c r="BC271" s="35"/>
      <c r="BD271" s="35"/>
      <c r="BE271" s="56"/>
      <c r="BG271" s="56"/>
      <c r="BH271" s="56"/>
    </row>
    <row r="272" spans="31:60" x14ac:dyDescent="0.25">
      <c r="AE272" s="56"/>
      <c r="AF272" s="56"/>
      <c r="BC272" s="35"/>
      <c r="BD272" s="35"/>
      <c r="BE272" s="56"/>
      <c r="BG272" s="56"/>
      <c r="BH272" s="56"/>
    </row>
    <row r="273" spans="31:60" x14ac:dyDescent="0.25">
      <c r="AE273" s="56"/>
      <c r="AF273" s="56"/>
      <c r="BC273" s="35"/>
      <c r="BD273" s="35"/>
      <c r="BE273" s="56"/>
      <c r="BG273" s="56"/>
      <c r="BH273" s="56"/>
    </row>
    <row r="274" spans="31:60" x14ac:dyDescent="0.25">
      <c r="AE274" s="56"/>
      <c r="AF274" s="56"/>
      <c r="BC274" s="35"/>
      <c r="BD274" s="35"/>
      <c r="BE274" s="56"/>
      <c r="BG274" s="56"/>
      <c r="BH274" s="56"/>
    </row>
    <row r="275" spans="31:60" x14ac:dyDescent="0.25">
      <c r="AE275" s="56"/>
      <c r="AF275" s="56"/>
      <c r="BC275" s="35"/>
      <c r="BD275" s="35"/>
      <c r="BE275" s="56"/>
      <c r="BG275" s="56"/>
      <c r="BH275" s="56"/>
    </row>
    <row r="276" spans="31:60" x14ac:dyDescent="0.25">
      <c r="AE276" s="56"/>
      <c r="AF276" s="56"/>
      <c r="BC276" s="35"/>
      <c r="BD276" s="35"/>
      <c r="BE276" s="56"/>
      <c r="BG276" s="56"/>
      <c r="BH276" s="56"/>
    </row>
    <row r="277" spans="31:60" x14ac:dyDescent="0.25">
      <c r="AE277" s="56"/>
      <c r="AF277" s="56"/>
      <c r="BC277" s="35"/>
      <c r="BD277" s="35"/>
      <c r="BE277" s="56"/>
      <c r="BG277" s="56"/>
      <c r="BH277" s="56"/>
    </row>
    <row r="278" spans="31:60" x14ac:dyDescent="0.25">
      <c r="AE278" s="56"/>
      <c r="AF278" s="56"/>
      <c r="BC278" s="35"/>
      <c r="BD278" s="35"/>
      <c r="BE278" s="56"/>
      <c r="BG278" s="56"/>
      <c r="BH278" s="56"/>
    </row>
    <row r="279" spans="31:60" x14ac:dyDescent="0.25">
      <c r="AE279" s="56"/>
      <c r="AF279" s="56"/>
      <c r="BC279" s="35"/>
      <c r="BD279" s="35"/>
      <c r="BE279" s="56"/>
      <c r="BG279" s="56"/>
      <c r="BH279" s="56"/>
    </row>
    <row r="280" spans="31:60" x14ac:dyDescent="0.25">
      <c r="AE280" s="56"/>
      <c r="AF280" s="56"/>
      <c r="BC280" s="35"/>
      <c r="BD280" s="35"/>
      <c r="BE280" s="56"/>
      <c r="BG280" s="56"/>
      <c r="BH280" s="56"/>
    </row>
    <row r="281" spans="31:60" x14ac:dyDescent="0.25">
      <c r="AE281" s="56"/>
      <c r="AF281" s="56"/>
      <c r="BC281" s="35"/>
      <c r="BD281" s="35"/>
      <c r="BE281" s="56"/>
      <c r="BG281" s="56"/>
      <c r="BH281" s="56"/>
    </row>
    <row r="282" spans="31:60" x14ac:dyDescent="0.25">
      <c r="AE282" s="56"/>
      <c r="AF282" s="56"/>
      <c r="BC282" s="35"/>
      <c r="BD282" s="35"/>
      <c r="BE282" s="56"/>
      <c r="BG282" s="56"/>
      <c r="BH282" s="56"/>
    </row>
    <row r="283" spans="31:60" x14ac:dyDescent="0.25">
      <c r="AE283" s="56"/>
      <c r="AF283" s="56"/>
      <c r="BC283" s="35"/>
      <c r="BD283" s="35"/>
      <c r="BE283" s="56"/>
      <c r="BG283" s="56"/>
      <c r="BH283" s="56"/>
    </row>
    <row r="284" spans="31:60" x14ac:dyDescent="0.25">
      <c r="AE284" s="56"/>
      <c r="AF284" s="56"/>
      <c r="BC284" s="35"/>
      <c r="BD284" s="35"/>
      <c r="BE284" s="56"/>
      <c r="BG284" s="56"/>
      <c r="BH284" s="56"/>
    </row>
    <row r="285" spans="31:60" x14ac:dyDescent="0.25">
      <c r="AE285" s="56"/>
      <c r="AF285" s="56"/>
      <c r="BC285" s="35"/>
      <c r="BD285" s="35"/>
      <c r="BE285" s="56"/>
      <c r="BG285" s="56"/>
      <c r="BH285" s="56"/>
    </row>
    <row r="286" spans="31:60" x14ac:dyDescent="0.25">
      <c r="AE286" s="56"/>
      <c r="AF286" s="56"/>
      <c r="BC286" s="35"/>
      <c r="BD286" s="35"/>
      <c r="BE286" s="56"/>
      <c r="BG286" s="56"/>
      <c r="BH286" s="56"/>
    </row>
    <row r="287" spans="31:60" x14ac:dyDescent="0.25">
      <c r="AE287" s="56"/>
      <c r="AF287" s="56"/>
      <c r="BC287" s="35"/>
      <c r="BD287" s="35"/>
      <c r="BE287" s="56"/>
      <c r="BG287" s="56"/>
      <c r="BH287" s="56"/>
    </row>
    <row r="288" spans="31:60" x14ac:dyDescent="0.25">
      <c r="AE288" s="56"/>
      <c r="AF288" s="56"/>
      <c r="BC288" s="35"/>
      <c r="BD288" s="35"/>
      <c r="BE288" s="56"/>
      <c r="BG288" s="56"/>
      <c r="BH288" s="56"/>
    </row>
    <row r="289" spans="31:60" x14ac:dyDescent="0.25">
      <c r="AE289" s="56"/>
      <c r="AF289" s="56"/>
      <c r="BC289" s="35"/>
      <c r="BD289" s="35"/>
      <c r="BE289" s="56"/>
      <c r="BG289" s="56"/>
      <c r="BH289" s="56"/>
    </row>
    <row r="290" spans="31:60" x14ac:dyDescent="0.25">
      <c r="AE290" s="56"/>
      <c r="AF290" s="56"/>
      <c r="BC290" s="35"/>
      <c r="BD290" s="35"/>
      <c r="BE290" s="56"/>
      <c r="BG290" s="56"/>
      <c r="BH290" s="56"/>
    </row>
    <row r="291" spans="31:60" x14ac:dyDescent="0.25">
      <c r="AE291" s="56"/>
      <c r="AF291" s="56"/>
      <c r="BC291" s="35"/>
      <c r="BD291" s="35"/>
      <c r="BE291" s="56"/>
      <c r="BG291" s="56"/>
      <c r="BH291" s="56"/>
    </row>
    <row r="292" spans="31:60" x14ac:dyDescent="0.25">
      <c r="AE292" s="56"/>
      <c r="AF292" s="56"/>
      <c r="BC292" s="35"/>
      <c r="BD292" s="35"/>
      <c r="BE292" s="56"/>
      <c r="BG292" s="56"/>
      <c r="BH292" s="56"/>
    </row>
    <row r="293" spans="31:60" x14ac:dyDescent="0.25">
      <c r="AE293" s="56"/>
      <c r="AF293" s="56"/>
      <c r="BC293" s="35"/>
      <c r="BD293" s="35"/>
      <c r="BE293" s="56"/>
      <c r="BG293" s="56"/>
      <c r="BH293" s="56"/>
    </row>
    <row r="294" spans="31:60" x14ac:dyDescent="0.25">
      <c r="AE294" s="56"/>
      <c r="AF294" s="56"/>
      <c r="BC294" s="35"/>
      <c r="BD294" s="35"/>
      <c r="BE294" s="56"/>
      <c r="BG294" s="56"/>
      <c r="BH294" s="56"/>
    </row>
    <row r="295" spans="31:60" x14ac:dyDescent="0.25">
      <c r="AE295" s="56"/>
      <c r="AF295" s="56"/>
      <c r="BC295" s="35"/>
      <c r="BD295" s="35"/>
      <c r="BE295" s="56"/>
      <c r="BG295" s="56"/>
      <c r="BH295" s="56"/>
    </row>
    <row r="296" spans="31:60" x14ac:dyDescent="0.25">
      <c r="AE296" s="56"/>
      <c r="AF296" s="56"/>
      <c r="BC296" s="35"/>
      <c r="BD296" s="35"/>
      <c r="BE296" s="56"/>
      <c r="BG296" s="56"/>
      <c r="BH296" s="56"/>
    </row>
    <row r="297" spans="31:60" x14ac:dyDescent="0.25">
      <c r="AE297" s="56"/>
      <c r="AF297" s="56"/>
      <c r="BC297" s="35"/>
      <c r="BD297" s="35"/>
      <c r="BE297" s="56"/>
      <c r="BG297" s="56"/>
      <c r="BH297" s="56"/>
    </row>
    <row r="298" spans="31:60" x14ac:dyDescent="0.25">
      <c r="AE298" s="56"/>
      <c r="AF298" s="56"/>
      <c r="BC298" s="35"/>
      <c r="BD298" s="35"/>
      <c r="BE298" s="56"/>
      <c r="BG298" s="56"/>
      <c r="BH298" s="56"/>
    </row>
    <row r="299" spans="31:60" x14ac:dyDescent="0.25">
      <c r="AE299" s="56"/>
      <c r="AF299" s="56"/>
      <c r="BC299" s="35"/>
      <c r="BD299" s="35"/>
      <c r="BE299" s="56"/>
      <c r="BG299" s="56"/>
      <c r="BH299" s="56"/>
    </row>
    <row r="300" spans="31:60" x14ac:dyDescent="0.25">
      <c r="AE300" s="56"/>
      <c r="AF300" s="56"/>
      <c r="BC300" s="35"/>
      <c r="BD300" s="35"/>
      <c r="BE300" s="56"/>
      <c r="BG300" s="56"/>
      <c r="BH300" s="56"/>
    </row>
    <row r="301" spans="31:60" x14ac:dyDescent="0.25">
      <c r="AE301" s="56"/>
      <c r="AF301" s="56"/>
      <c r="BC301" s="35"/>
      <c r="BD301" s="35"/>
      <c r="BE301" s="56"/>
      <c r="BG301" s="56"/>
      <c r="BH301" s="56"/>
    </row>
    <row r="302" spans="31:60" x14ac:dyDescent="0.25">
      <c r="AE302" s="56"/>
      <c r="AF302" s="56"/>
      <c r="BC302" s="35"/>
      <c r="BD302" s="35"/>
      <c r="BE302" s="56"/>
      <c r="BG302" s="56"/>
      <c r="BH302" s="56"/>
    </row>
    <row r="303" spans="31:60" x14ac:dyDescent="0.25">
      <c r="AE303" s="56"/>
      <c r="AF303" s="56"/>
      <c r="BC303" s="35"/>
      <c r="BD303" s="35"/>
      <c r="BE303" s="56"/>
      <c r="BG303" s="56"/>
      <c r="BH303" s="56"/>
    </row>
    <row r="304" spans="31:60" x14ac:dyDescent="0.25">
      <c r="AE304" s="56"/>
      <c r="AF304" s="56"/>
      <c r="BC304" s="35"/>
      <c r="BD304" s="35"/>
      <c r="BE304" s="56"/>
      <c r="BG304" s="56"/>
      <c r="BH304" s="56"/>
    </row>
    <row r="305" spans="31:60" x14ac:dyDescent="0.25">
      <c r="AE305" s="56"/>
      <c r="AF305" s="56"/>
      <c r="BC305" s="35"/>
      <c r="BD305" s="35"/>
      <c r="BE305" s="56"/>
      <c r="BG305" s="56"/>
      <c r="BH305" s="56"/>
    </row>
    <row r="306" spans="31:60" x14ac:dyDescent="0.25">
      <c r="AE306" s="56"/>
      <c r="AF306" s="56"/>
      <c r="BC306" s="35"/>
      <c r="BD306" s="35"/>
      <c r="BE306" s="56"/>
      <c r="BG306" s="56"/>
      <c r="BH306" s="56"/>
    </row>
    <row r="307" spans="31:60" x14ac:dyDescent="0.25">
      <c r="AE307" s="56"/>
      <c r="AF307" s="56"/>
      <c r="BC307" s="35"/>
      <c r="BD307" s="35"/>
      <c r="BE307" s="56"/>
      <c r="BG307" s="56"/>
      <c r="BH307" s="56"/>
    </row>
    <row r="308" spans="31:60" x14ac:dyDescent="0.25">
      <c r="AE308" s="56"/>
      <c r="AF308" s="56"/>
      <c r="BC308" s="35"/>
      <c r="BD308" s="35"/>
      <c r="BE308" s="56"/>
      <c r="BG308" s="56"/>
      <c r="BH308" s="56"/>
    </row>
    <row r="309" spans="31:60" x14ac:dyDescent="0.25">
      <c r="AE309" s="56"/>
      <c r="AF309" s="56"/>
      <c r="BC309" s="35"/>
      <c r="BD309" s="35"/>
      <c r="BE309" s="56"/>
      <c r="BG309" s="56"/>
      <c r="BH309" s="56"/>
    </row>
    <row r="310" spans="31:60" x14ac:dyDescent="0.25">
      <c r="AE310" s="56"/>
      <c r="AF310" s="56"/>
      <c r="BC310" s="35"/>
      <c r="BD310" s="35"/>
      <c r="BE310" s="56"/>
      <c r="BG310" s="56"/>
      <c r="BH310" s="56"/>
    </row>
    <row r="311" spans="31:60" x14ac:dyDescent="0.25">
      <c r="AE311" s="56"/>
      <c r="AF311" s="56"/>
      <c r="BC311" s="35"/>
      <c r="BD311" s="35"/>
      <c r="BE311" s="56"/>
      <c r="BG311" s="56"/>
      <c r="BH311" s="56"/>
    </row>
    <row r="312" spans="31:60" x14ac:dyDescent="0.25">
      <c r="AE312" s="56"/>
      <c r="AF312" s="56"/>
      <c r="BC312" s="35"/>
      <c r="BD312" s="35"/>
      <c r="BE312" s="56"/>
      <c r="BG312" s="56"/>
      <c r="BH312" s="56"/>
    </row>
    <row r="313" spans="31:60" x14ac:dyDescent="0.25">
      <c r="AE313" s="56"/>
      <c r="AF313" s="56"/>
      <c r="BC313" s="35"/>
      <c r="BD313" s="35"/>
      <c r="BE313" s="56"/>
      <c r="BG313" s="56"/>
      <c r="BH313" s="56"/>
    </row>
    <row r="314" spans="31:60" x14ac:dyDescent="0.25">
      <c r="AE314" s="56"/>
      <c r="AF314" s="56"/>
      <c r="BC314" s="35"/>
      <c r="BD314" s="35"/>
      <c r="BE314" s="56"/>
      <c r="BG314" s="56"/>
      <c r="BH314" s="56"/>
    </row>
    <row r="315" spans="31:60" x14ac:dyDescent="0.25">
      <c r="AE315" s="56"/>
      <c r="AF315" s="56"/>
      <c r="BC315" s="35"/>
      <c r="BD315" s="35"/>
      <c r="BE315" s="56"/>
      <c r="BG315" s="56"/>
      <c r="BH315" s="56"/>
    </row>
    <row r="316" spans="31:60" x14ac:dyDescent="0.25">
      <c r="AE316" s="56"/>
      <c r="AF316" s="56"/>
      <c r="BC316" s="35"/>
      <c r="BD316" s="35"/>
      <c r="BE316" s="56"/>
      <c r="BG316" s="56"/>
      <c r="BH316" s="56"/>
    </row>
    <row r="317" spans="31:60" x14ac:dyDescent="0.25">
      <c r="AE317" s="56"/>
      <c r="AF317" s="56"/>
      <c r="BC317" s="35"/>
      <c r="BD317" s="35"/>
      <c r="BE317" s="56"/>
      <c r="BG317" s="56"/>
      <c r="BH317" s="56"/>
    </row>
    <row r="318" spans="31:60" x14ac:dyDescent="0.25">
      <c r="AE318" s="56"/>
      <c r="AF318" s="56"/>
      <c r="BC318" s="35"/>
      <c r="BD318" s="35"/>
      <c r="BE318" s="56"/>
      <c r="BG318" s="56"/>
      <c r="BH318" s="56"/>
    </row>
    <row r="319" spans="31:60" x14ac:dyDescent="0.25">
      <c r="AE319" s="56"/>
      <c r="AF319" s="56"/>
      <c r="BC319" s="35"/>
      <c r="BD319" s="35"/>
      <c r="BE319" s="56"/>
      <c r="BG319" s="56"/>
      <c r="BH319" s="56"/>
    </row>
    <row r="320" spans="31:60" x14ac:dyDescent="0.25">
      <c r="AE320" s="56"/>
      <c r="AF320" s="56"/>
      <c r="BC320" s="35"/>
      <c r="BD320" s="35"/>
      <c r="BE320" s="56"/>
      <c r="BG320" s="56"/>
      <c r="BH320" s="56"/>
    </row>
    <row r="321" spans="31:60" x14ac:dyDescent="0.25">
      <c r="AE321" s="56"/>
      <c r="AF321" s="56"/>
      <c r="BC321" s="35"/>
      <c r="BD321" s="35"/>
      <c r="BE321" s="56"/>
      <c r="BG321" s="56"/>
      <c r="BH321" s="56"/>
    </row>
    <row r="322" spans="31:60" x14ac:dyDescent="0.25">
      <c r="AE322" s="56"/>
      <c r="AF322" s="56"/>
      <c r="BC322" s="35"/>
      <c r="BD322" s="35"/>
      <c r="BE322" s="56"/>
      <c r="BG322" s="56"/>
      <c r="BH322" s="56"/>
    </row>
    <row r="323" spans="31:60" x14ac:dyDescent="0.25">
      <c r="AE323" s="56"/>
      <c r="AF323" s="56"/>
      <c r="BC323" s="35"/>
      <c r="BD323" s="35"/>
      <c r="BE323" s="56"/>
      <c r="BG323" s="56"/>
      <c r="BH323" s="56"/>
    </row>
    <row r="324" spans="31:60" x14ac:dyDescent="0.25">
      <c r="AE324" s="56"/>
      <c r="AF324" s="56"/>
      <c r="BC324" s="35"/>
      <c r="BD324" s="35"/>
      <c r="BE324" s="56"/>
      <c r="BG324" s="56"/>
      <c r="BH324" s="56"/>
    </row>
    <row r="325" spans="31:60" x14ac:dyDescent="0.25">
      <c r="AE325" s="56"/>
      <c r="AF325" s="56"/>
      <c r="BC325" s="35"/>
      <c r="BD325" s="35"/>
      <c r="BE325" s="56"/>
      <c r="BG325" s="56"/>
      <c r="BH325" s="56"/>
    </row>
    <row r="326" spans="31:60" x14ac:dyDescent="0.25">
      <c r="AE326" s="56"/>
      <c r="AF326" s="56"/>
      <c r="BC326" s="35"/>
      <c r="BD326" s="35"/>
      <c r="BE326" s="56"/>
      <c r="BG326" s="56"/>
      <c r="BH326" s="56"/>
    </row>
    <row r="327" spans="31:60" x14ac:dyDescent="0.25">
      <c r="AE327" s="56"/>
      <c r="AF327" s="56"/>
      <c r="BC327" s="35"/>
      <c r="BD327" s="35"/>
      <c r="BE327" s="56"/>
      <c r="BG327" s="56"/>
      <c r="BH327" s="56"/>
    </row>
    <row r="328" spans="31:60" x14ac:dyDescent="0.25">
      <c r="AE328" s="56"/>
      <c r="AF328" s="56"/>
      <c r="BC328" s="35"/>
      <c r="BD328" s="35"/>
      <c r="BE328" s="56"/>
      <c r="BG328" s="56"/>
      <c r="BH328" s="56"/>
    </row>
    <row r="329" spans="31:60" x14ac:dyDescent="0.25">
      <c r="AE329" s="56"/>
      <c r="AF329" s="56"/>
      <c r="BC329" s="35"/>
      <c r="BD329" s="35"/>
      <c r="BE329" s="56"/>
      <c r="BG329" s="56"/>
      <c r="BH329" s="56"/>
    </row>
    <row r="330" spans="31:60" x14ac:dyDescent="0.25">
      <c r="AE330" s="56"/>
      <c r="AF330" s="56"/>
      <c r="BC330" s="35"/>
      <c r="BD330" s="35"/>
      <c r="BE330" s="56"/>
      <c r="BG330" s="56"/>
      <c r="BH330" s="56"/>
    </row>
    <row r="331" spans="31:60" x14ac:dyDescent="0.25">
      <c r="AE331" s="56"/>
      <c r="AF331" s="56"/>
      <c r="BC331" s="35"/>
      <c r="BD331" s="35"/>
      <c r="BE331" s="56"/>
      <c r="BG331" s="56"/>
      <c r="BH331" s="56"/>
    </row>
    <row r="332" spans="31:60" x14ac:dyDescent="0.25">
      <c r="AE332" s="56"/>
      <c r="AF332" s="56"/>
      <c r="BC332" s="35"/>
      <c r="BD332" s="35"/>
      <c r="BE332" s="56"/>
      <c r="BG332" s="56"/>
      <c r="BH332" s="56"/>
    </row>
    <row r="333" spans="31:60" x14ac:dyDescent="0.25">
      <c r="AE333" s="56"/>
      <c r="AF333" s="56"/>
      <c r="BC333" s="35"/>
      <c r="BD333" s="35"/>
      <c r="BE333" s="56"/>
      <c r="BG333" s="56"/>
      <c r="BH333" s="56"/>
    </row>
    <row r="334" spans="31:60" x14ac:dyDescent="0.25">
      <c r="AE334" s="56"/>
      <c r="AF334" s="56"/>
      <c r="BC334" s="35"/>
      <c r="BD334" s="35"/>
      <c r="BE334" s="56"/>
      <c r="BG334" s="56"/>
      <c r="BH334" s="56"/>
    </row>
    <row r="335" spans="31:60" x14ac:dyDescent="0.25">
      <c r="AE335" s="56"/>
      <c r="AF335" s="56"/>
      <c r="BC335" s="35"/>
      <c r="BD335" s="35"/>
      <c r="BE335" s="56"/>
      <c r="BG335" s="56"/>
      <c r="BH335" s="56"/>
    </row>
    <row r="336" spans="31:60" x14ac:dyDescent="0.25">
      <c r="AE336" s="56"/>
      <c r="AF336" s="56"/>
      <c r="BC336" s="35"/>
      <c r="BD336" s="35"/>
      <c r="BE336" s="56"/>
      <c r="BG336" s="56"/>
      <c r="BH336" s="56"/>
    </row>
    <row r="337" spans="31:60" x14ac:dyDescent="0.25">
      <c r="AE337" s="56"/>
      <c r="AF337" s="56"/>
      <c r="BC337" s="35"/>
      <c r="BD337" s="35"/>
      <c r="BE337" s="56"/>
      <c r="BG337" s="56"/>
      <c r="BH337" s="56"/>
    </row>
    <row r="338" spans="31:60" x14ac:dyDescent="0.25">
      <c r="AE338" s="56"/>
      <c r="AF338" s="56"/>
      <c r="BC338" s="35"/>
      <c r="BD338" s="35"/>
      <c r="BE338" s="56"/>
      <c r="BG338" s="56"/>
      <c r="BH338" s="56"/>
    </row>
    <row r="339" spans="31:60" x14ac:dyDescent="0.25">
      <c r="AE339" s="56"/>
      <c r="AF339" s="56"/>
      <c r="BC339" s="35"/>
      <c r="BD339" s="35"/>
      <c r="BE339" s="56"/>
      <c r="BG339" s="56"/>
      <c r="BH339" s="56"/>
    </row>
    <row r="340" spans="31:60" x14ac:dyDescent="0.25">
      <c r="AE340" s="56"/>
      <c r="AF340" s="56"/>
      <c r="BC340" s="35"/>
      <c r="BD340" s="35"/>
      <c r="BE340" s="56"/>
      <c r="BG340" s="56"/>
      <c r="BH340" s="56"/>
    </row>
    <row r="341" spans="31:60" x14ac:dyDescent="0.25">
      <c r="AE341" s="56"/>
      <c r="AF341" s="56"/>
      <c r="BC341" s="35"/>
      <c r="BD341" s="35"/>
      <c r="BE341" s="56"/>
      <c r="BG341" s="56"/>
      <c r="BH341" s="56"/>
    </row>
    <row r="342" spans="31:60" x14ac:dyDescent="0.25">
      <c r="AE342" s="56"/>
      <c r="AF342" s="56"/>
      <c r="BC342" s="35"/>
      <c r="BD342" s="35"/>
      <c r="BE342" s="56"/>
      <c r="BG342" s="56"/>
      <c r="BH342" s="56"/>
    </row>
    <row r="343" spans="31:60" x14ac:dyDescent="0.25">
      <c r="AE343" s="56"/>
      <c r="AF343" s="56"/>
      <c r="BC343" s="35"/>
      <c r="BD343" s="35"/>
      <c r="BE343" s="56"/>
      <c r="BG343" s="56"/>
      <c r="BH343" s="56"/>
    </row>
    <row r="344" spans="31:60" x14ac:dyDescent="0.25">
      <c r="AE344" s="56"/>
      <c r="AF344" s="56"/>
      <c r="BC344" s="35"/>
      <c r="BD344" s="35"/>
      <c r="BE344" s="56"/>
      <c r="BG344" s="56"/>
      <c r="BH344" s="56"/>
    </row>
    <row r="345" spans="31:60" x14ac:dyDescent="0.25">
      <c r="AE345" s="56"/>
      <c r="AF345" s="56"/>
      <c r="BC345" s="35"/>
      <c r="BD345" s="35"/>
      <c r="BE345" s="56"/>
      <c r="BG345" s="56"/>
      <c r="BH345" s="56"/>
    </row>
    <row r="346" spans="31:60" x14ac:dyDescent="0.25">
      <c r="AE346" s="56"/>
      <c r="AF346" s="56"/>
      <c r="BC346" s="35"/>
      <c r="BD346" s="35"/>
      <c r="BE346" s="56"/>
      <c r="BG346" s="56"/>
      <c r="BH346" s="56"/>
    </row>
    <row r="347" spans="31:60" x14ac:dyDescent="0.25">
      <c r="AE347" s="56"/>
      <c r="AF347" s="56"/>
      <c r="BC347" s="35"/>
      <c r="BD347" s="35"/>
      <c r="BE347" s="56"/>
      <c r="BG347" s="56"/>
      <c r="BH347" s="56"/>
    </row>
    <row r="348" spans="31:60" x14ac:dyDescent="0.25">
      <c r="AE348" s="56"/>
      <c r="AF348" s="56"/>
      <c r="BC348" s="35"/>
      <c r="BD348" s="35"/>
      <c r="BE348" s="56"/>
      <c r="BG348" s="56"/>
      <c r="BH348" s="56"/>
    </row>
    <row r="349" spans="31:60" x14ac:dyDescent="0.25">
      <c r="AE349" s="56"/>
      <c r="AF349" s="56"/>
      <c r="BC349" s="35"/>
      <c r="BD349" s="35"/>
      <c r="BE349" s="56"/>
      <c r="BG349" s="56"/>
      <c r="BH349" s="56"/>
    </row>
    <row r="350" spans="31:60" x14ac:dyDescent="0.25">
      <c r="AE350" s="56"/>
      <c r="AF350" s="56"/>
      <c r="BC350" s="35"/>
      <c r="BD350" s="35"/>
      <c r="BE350" s="56"/>
      <c r="BG350" s="56"/>
      <c r="BH350" s="56"/>
    </row>
    <row r="351" spans="31:60" x14ac:dyDescent="0.25">
      <c r="AE351" s="56"/>
      <c r="AF351" s="56"/>
      <c r="BC351" s="35"/>
      <c r="BD351" s="35"/>
      <c r="BE351" s="56"/>
      <c r="BG351" s="56"/>
      <c r="BH351" s="56"/>
    </row>
    <row r="352" spans="31:60" x14ac:dyDescent="0.25">
      <c r="AE352" s="56"/>
      <c r="AF352" s="56"/>
      <c r="BC352" s="35"/>
      <c r="BD352" s="35"/>
      <c r="BE352" s="56"/>
      <c r="BG352" s="56"/>
      <c r="BH352" s="56"/>
    </row>
    <row r="353" spans="31:60" x14ac:dyDescent="0.25">
      <c r="AE353" s="56"/>
      <c r="AF353" s="56"/>
      <c r="BC353" s="35"/>
      <c r="BD353" s="35"/>
      <c r="BE353" s="56"/>
      <c r="BG353" s="56"/>
      <c r="BH353" s="56"/>
    </row>
    <row r="354" spans="31:60" x14ac:dyDescent="0.25">
      <c r="AE354" s="56"/>
      <c r="AF354" s="56"/>
      <c r="BC354" s="35"/>
      <c r="BD354" s="35"/>
      <c r="BE354" s="56"/>
      <c r="BG354" s="56"/>
      <c r="BH354" s="56"/>
    </row>
    <row r="355" spans="31:60" x14ac:dyDescent="0.25">
      <c r="AE355" s="56"/>
      <c r="AF355" s="56"/>
      <c r="BC355" s="35"/>
      <c r="BD355" s="35"/>
      <c r="BE355" s="56"/>
      <c r="BG355" s="56"/>
      <c r="BH355" s="56"/>
    </row>
    <row r="356" spans="31:60" x14ac:dyDescent="0.25">
      <c r="AE356" s="56"/>
      <c r="AF356" s="56"/>
      <c r="BC356" s="35"/>
      <c r="BD356" s="35"/>
      <c r="BE356" s="56"/>
      <c r="BG356" s="56"/>
      <c r="BH356" s="56"/>
    </row>
    <row r="357" spans="31:60" x14ac:dyDescent="0.25">
      <c r="AE357" s="56"/>
      <c r="AF357" s="56"/>
      <c r="BC357" s="35"/>
      <c r="BD357" s="35"/>
      <c r="BE357" s="56"/>
      <c r="BG357" s="56"/>
      <c r="BH357" s="56"/>
    </row>
    <row r="358" spans="31:60" x14ac:dyDescent="0.25">
      <c r="AE358" s="56"/>
      <c r="AF358" s="56"/>
      <c r="BC358" s="35"/>
      <c r="BD358" s="35"/>
      <c r="BE358" s="56"/>
      <c r="BG358" s="56"/>
      <c r="BH358" s="56"/>
    </row>
    <row r="359" spans="31:60" x14ac:dyDescent="0.25">
      <c r="AE359" s="56"/>
      <c r="AF359" s="56"/>
      <c r="BC359" s="35"/>
      <c r="BD359" s="35"/>
      <c r="BE359" s="56"/>
      <c r="BG359" s="56"/>
      <c r="BH359" s="56"/>
    </row>
    <row r="360" spans="31:60" x14ac:dyDescent="0.25">
      <c r="AE360" s="56"/>
      <c r="AF360" s="56"/>
      <c r="BC360" s="35"/>
      <c r="BD360" s="35"/>
      <c r="BE360" s="56"/>
      <c r="BG360" s="56"/>
      <c r="BH360" s="56"/>
    </row>
    <row r="361" spans="31:60" x14ac:dyDescent="0.25">
      <c r="AE361" s="56"/>
      <c r="AF361" s="56"/>
      <c r="BC361" s="35"/>
      <c r="BD361" s="35"/>
      <c r="BE361" s="56"/>
      <c r="BG361" s="56"/>
      <c r="BH361" s="56"/>
    </row>
    <row r="362" spans="31:60" x14ac:dyDescent="0.25">
      <c r="AE362" s="56"/>
      <c r="AF362" s="56"/>
      <c r="BC362" s="35"/>
      <c r="BD362" s="35"/>
      <c r="BE362" s="56"/>
      <c r="BG362" s="56"/>
      <c r="BH362" s="56"/>
    </row>
    <row r="363" spans="31:60" x14ac:dyDescent="0.25">
      <c r="AE363" s="56"/>
      <c r="AF363" s="56"/>
      <c r="BC363" s="35"/>
      <c r="BD363" s="35"/>
      <c r="BE363" s="56"/>
      <c r="BG363" s="56"/>
      <c r="BH363" s="56"/>
    </row>
    <row r="364" spans="31:60" x14ac:dyDescent="0.25">
      <c r="AE364" s="56"/>
      <c r="AF364" s="56"/>
      <c r="BC364" s="35"/>
      <c r="BD364" s="35"/>
      <c r="BE364" s="56"/>
      <c r="BG364" s="56"/>
      <c r="BH364" s="56"/>
    </row>
    <row r="365" spans="31:60" x14ac:dyDescent="0.25">
      <c r="AE365" s="56"/>
      <c r="AF365" s="56"/>
      <c r="BC365" s="35"/>
      <c r="BD365" s="35"/>
      <c r="BE365" s="56"/>
      <c r="BG365" s="56"/>
      <c r="BH365" s="56"/>
    </row>
    <row r="366" spans="31:60" x14ac:dyDescent="0.25">
      <c r="AE366" s="56"/>
      <c r="AF366" s="56"/>
      <c r="BC366" s="35"/>
      <c r="BD366" s="35"/>
      <c r="BE366" s="56"/>
      <c r="BG366" s="56"/>
      <c r="BH366" s="56"/>
    </row>
    <row r="367" spans="31:60" x14ac:dyDescent="0.25">
      <c r="AE367" s="56"/>
      <c r="AF367" s="56"/>
      <c r="BC367" s="35"/>
      <c r="BD367" s="35"/>
      <c r="BE367" s="56"/>
      <c r="BG367" s="56"/>
      <c r="BH367" s="56"/>
    </row>
    <row r="368" spans="31:60" x14ac:dyDescent="0.25">
      <c r="AE368" s="56"/>
      <c r="AF368" s="56"/>
      <c r="BC368" s="35"/>
      <c r="BD368" s="35"/>
      <c r="BE368" s="56"/>
      <c r="BG368" s="56"/>
      <c r="BH368" s="56"/>
    </row>
    <row r="369" spans="31:60" x14ac:dyDescent="0.25">
      <c r="AE369" s="56"/>
      <c r="AF369" s="56"/>
      <c r="BC369" s="35"/>
      <c r="BD369" s="35"/>
      <c r="BE369" s="56"/>
      <c r="BG369" s="56"/>
      <c r="BH369" s="56"/>
    </row>
    <row r="370" spans="31:60" x14ac:dyDescent="0.25">
      <c r="AE370" s="56"/>
      <c r="AF370" s="56"/>
      <c r="BC370" s="35"/>
      <c r="BD370" s="35"/>
      <c r="BE370" s="56"/>
      <c r="BG370" s="56"/>
      <c r="BH370" s="56"/>
    </row>
    <row r="371" spans="31:60" x14ac:dyDescent="0.25">
      <c r="AE371" s="56"/>
      <c r="AF371" s="56"/>
      <c r="BC371" s="35"/>
      <c r="BD371" s="35"/>
      <c r="BE371" s="56"/>
      <c r="BG371" s="56"/>
      <c r="BH371" s="56"/>
    </row>
    <row r="372" spans="31:60" x14ac:dyDescent="0.25">
      <c r="AE372" s="56"/>
      <c r="AF372" s="56"/>
      <c r="BC372" s="35"/>
      <c r="BD372" s="35"/>
      <c r="BE372" s="56"/>
      <c r="BG372" s="56"/>
      <c r="BH372" s="56"/>
    </row>
    <row r="373" spans="31:60" x14ac:dyDescent="0.25">
      <c r="AE373" s="56"/>
      <c r="AF373" s="56"/>
      <c r="BC373" s="35"/>
      <c r="BD373" s="35"/>
      <c r="BE373" s="56"/>
      <c r="BG373" s="56"/>
      <c r="BH373" s="56"/>
    </row>
    <row r="374" spans="31:60" x14ac:dyDescent="0.25">
      <c r="AE374" s="56"/>
      <c r="AF374" s="56"/>
      <c r="BC374" s="35"/>
      <c r="BD374" s="35"/>
      <c r="BE374" s="56"/>
      <c r="BG374" s="56"/>
      <c r="BH374" s="56"/>
    </row>
    <row r="375" spans="31:60" x14ac:dyDescent="0.25">
      <c r="AE375" s="56"/>
      <c r="AF375" s="56"/>
      <c r="BC375" s="35"/>
      <c r="BD375" s="35"/>
      <c r="BE375" s="56"/>
      <c r="BG375" s="56"/>
      <c r="BH375" s="56"/>
    </row>
    <row r="376" spans="31:60" x14ac:dyDescent="0.25">
      <c r="AE376" s="56"/>
      <c r="AF376" s="56"/>
      <c r="BC376" s="35"/>
      <c r="BD376" s="35"/>
      <c r="BE376" s="56"/>
      <c r="BG376" s="56"/>
      <c r="BH376" s="56"/>
    </row>
    <row r="377" spans="31:60" x14ac:dyDescent="0.25">
      <c r="AE377" s="56"/>
      <c r="AF377" s="56"/>
      <c r="BC377" s="35"/>
      <c r="BD377" s="35"/>
      <c r="BE377" s="56"/>
      <c r="BG377" s="56"/>
      <c r="BH377" s="56"/>
    </row>
    <row r="378" spans="31:60" x14ac:dyDescent="0.25">
      <c r="AE378" s="56"/>
      <c r="AF378" s="56"/>
      <c r="BC378" s="35"/>
      <c r="BD378" s="35"/>
      <c r="BE378" s="56"/>
      <c r="BG378" s="56"/>
      <c r="BH378" s="56"/>
    </row>
    <row r="379" spans="31:60" x14ac:dyDescent="0.25">
      <c r="AE379" s="56"/>
      <c r="AF379" s="56"/>
      <c r="BC379" s="35"/>
      <c r="BD379" s="35"/>
      <c r="BE379" s="56"/>
      <c r="BG379" s="56"/>
      <c r="BH379" s="56"/>
    </row>
    <row r="380" spans="31:60" x14ac:dyDescent="0.25">
      <c r="AE380" s="56"/>
      <c r="AF380" s="56"/>
      <c r="BC380" s="35"/>
      <c r="BD380" s="35"/>
      <c r="BE380" s="56"/>
      <c r="BG380" s="56"/>
      <c r="BH380" s="56"/>
    </row>
    <row r="381" spans="31:60" x14ac:dyDescent="0.25">
      <c r="AE381" s="56"/>
      <c r="AF381" s="56"/>
      <c r="BC381" s="35"/>
      <c r="BD381" s="35"/>
      <c r="BE381" s="56"/>
      <c r="BG381" s="56"/>
      <c r="BH381" s="56"/>
    </row>
    <row r="382" spans="31:60" x14ac:dyDescent="0.25">
      <c r="AE382" s="56"/>
      <c r="AF382" s="56"/>
      <c r="BC382" s="35"/>
      <c r="BD382" s="35"/>
      <c r="BE382" s="56"/>
      <c r="BG382" s="56"/>
      <c r="BH382" s="56"/>
    </row>
    <row r="383" spans="31:60" x14ac:dyDescent="0.25">
      <c r="AE383" s="56"/>
      <c r="AF383" s="56"/>
      <c r="BC383" s="35"/>
      <c r="BD383" s="35"/>
      <c r="BE383" s="56"/>
      <c r="BG383" s="56"/>
      <c r="BH383" s="56"/>
    </row>
    <row r="384" spans="31:60" x14ac:dyDescent="0.25">
      <c r="AE384" s="56"/>
      <c r="AF384" s="56"/>
      <c r="BC384" s="35"/>
      <c r="BD384" s="35"/>
      <c r="BE384" s="56"/>
      <c r="BG384" s="56"/>
      <c r="BH384" s="56"/>
    </row>
    <row r="385" spans="31:60" x14ac:dyDescent="0.25">
      <c r="AE385" s="56"/>
      <c r="AF385" s="56"/>
      <c r="BC385" s="35"/>
      <c r="BD385" s="35"/>
      <c r="BE385" s="56"/>
      <c r="BG385" s="56"/>
      <c r="BH385" s="56"/>
    </row>
    <row r="386" spans="31:60" x14ac:dyDescent="0.25">
      <c r="AE386" s="56"/>
      <c r="AF386" s="56"/>
      <c r="BC386" s="35"/>
      <c r="BD386" s="35"/>
      <c r="BE386" s="56"/>
      <c r="BG386" s="56"/>
      <c r="BH386" s="56"/>
    </row>
    <row r="387" spans="31:60" x14ac:dyDescent="0.25">
      <c r="AE387" s="56"/>
      <c r="AF387" s="56"/>
      <c r="BC387" s="35"/>
      <c r="BD387" s="35"/>
      <c r="BE387" s="56"/>
      <c r="BG387" s="56"/>
      <c r="BH387" s="56"/>
    </row>
    <row r="388" spans="31:60" x14ac:dyDescent="0.25">
      <c r="AE388" s="56"/>
      <c r="AF388" s="56"/>
      <c r="BC388" s="35"/>
      <c r="BD388" s="35"/>
      <c r="BE388" s="56"/>
      <c r="BG388" s="56"/>
      <c r="BH388" s="56"/>
    </row>
    <row r="389" spans="31:60" x14ac:dyDescent="0.25">
      <c r="AE389" s="56"/>
      <c r="AF389" s="56"/>
      <c r="BC389" s="35"/>
      <c r="BD389" s="35"/>
      <c r="BE389" s="56"/>
      <c r="BG389" s="56"/>
      <c r="BH389" s="56"/>
    </row>
    <row r="390" spans="31:60" x14ac:dyDescent="0.25">
      <c r="AE390" s="56"/>
      <c r="AF390" s="56"/>
      <c r="BC390" s="35"/>
      <c r="BD390" s="35"/>
      <c r="BE390" s="56"/>
      <c r="BG390" s="56"/>
      <c r="BH390" s="56"/>
    </row>
    <row r="391" spans="31:60" x14ac:dyDescent="0.25">
      <c r="AE391" s="56"/>
      <c r="AF391" s="56"/>
      <c r="BC391" s="35"/>
      <c r="BD391" s="35"/>
      <c r="BE391" s="56"/>
      <c r="BG391" s="56"/>
      <c r="BH391" s="56"/>
    </row>
    <row r="392" spans="31:60" x14ac:dyDescent="0.25">
      <c r="AE392" s="56"/>
      <c r="AF392" s="56"/>
      <c r="BC392" s="35"/>
      <c r="BD392" s="35"/>
      <c r="BE392" s="56"/>
      <c r="BG392" s="56"/>
      <c r="BH392" s="56"/>
    </row>
    <row r="393" spans="31:60" x14ac:dyDescent="0.25">
      <c r="AE393" s="56"/>
      <c r="AF393" s="56"/>
      <c r="BC393" s="35"/>
      <c r="BD393" s="35"/>
      <c r="BE393" s="56"/>
      <c r="BG393" s="56"/>
      <c r="BH393" s="56"/>
    </row>
    <row r="394" spans="31:60" x14ac:dyDescent="0.25">
      <c r="AE394" s="56"/>
      <c r="AF394" s="56"/>
      <c r="BC394" s="35"/>
      <c r="BD394" s="35"/>
      <c r="BE394" s="56"/>
      <c r="BG394" s="56"/>
      <c r="BH394" s="56"/>
    </row>
    <row r="395" spans="31:60" x14ac:dyDescent="0.25">
      <c r="AE395" s="56"/>
      <c r="AF395" s="56"/>
      <c r="BC395" s="35"/>
      <c r="BD395" s="35"/>
      <c r="BE395" s="56"/>
      <c r="BG395" s="56"/>
      <c r="BH395" s="56"/>
    </row>
    <row r="396" spans="31:60" x14ac:dyDescent="0.25">
      <c r="AE396" s="56"/>
      <c r="AF396" s="56"/>
      <c r="BC396" s="35"/>
      <c r="BD396" s="35"/>
      <c r="BE396" s="56"/>
      <c r="BG396" s="56"/>
      <c r="BH396" s="56"/>
    </row>
    <row r="397" spans="31:60" x14ac:dyDescent="0.25">
      <c r="AE397" s="56"/>
      <c r="AF397" s="56"/>
      <c r="BC397" s="35"/>
      <c r="BD397" s="35"/>
      <c r="BE397" s="56"/>
      <c r="BG397" s="56"/>
      <c r="BH397" s="56"/>
    </row>
    <row r="398" spans="31:60" x14ac:dyDescent="0.25">
      <c r="AE398" s="56"/>
      <c r="AF398" s="56"/>
      <c r="BC398" s="35"/>
      <c r="BD398" s="35"/>
      <c r="BE398" s="56"/>
      <c r="BG398" s="56"/>
      <c r="BH398" s="56"/>
    </row>
    <row r="399" spans="31:60" x14ac:dyDescent="0.25">
      <c r="AE399" s="56"/>
      <c r="AF399" s="56"/>
      <c r="BC399" s="35"/>
      <c r="BD399" s="35"/>
      <c r="BE399" s="56"/>
      <c r="BG399" s="56"/>
      <c r="BH399" s="56"/>
    </row>
    <row r="400" spans="31:60" x14ac:dyDescent="0.25">
      <c r="AE400" s="56"/>
      <c r="AF400" s="56"/>
      <c r="BC400" s="35"/>
      <c r="BD400" s="35"/>
      <c r="BE400" s="56"/>
      <c r="BG400" s="56"/>
      <c r="BH400" s="56"/>
    </row>
    <row r="401" spans="31:60" x14ac:dyDescent="0.25">
      <c r="AE401" s="56"/>
      <c r="AF401" s="56"/>
      <c r="BC401" s="35"/>
      <c r="BD401" s="35"/>
      <c r="BE401" s="56"/>
      <c r="BG401" s="56"/>
      <c r="BH401" s="56"/>
    </row>
    <row r="402" spans="31:60" x14ac:dyDescent="0.25">
      <c r="AE402" s="56"/>
      <c r="AF402" s="56"/>
      <c r="BC402" s="35"/>
      <c r="BD402" s="35"/>
      <c r="BE402" s="56"/>
      <c r="BG402" s="56"/>
      <c r="BH402" s="56"/>
    </row>
    <row r="403" spans="31:60" x14ac:dyDescent="0.25">
      <c r="AE403" s="56"/>
      <c r="AF403" s="56"/>
      <c r="BC403" s="35"/>
      <c r="BD403" s="35"/>
      <c r="BE403" s="56"/>
      <c r="BG403" s="56"/>
      <c r="BH403" s="56"/>
    </row>
    <row r="404" spans="31:60" x14ac:dyDescent="0.25">
      <c r="AE404" s="56"/>
      <c r="AF404" s="56"/>
      <c r="BC404" s="35"/>
      <c r="BD404" s="35"/>
      <c r="BE404" s="56"/>
      <c r="BG404" s="56"/>
      <c r="BH404" s="56"/>
    </row>
    <row r="405" spans="31:60" x14ac:dyDescent="0.25">
      <c r="AE405" s="56"/>
      <c r="AF405" s="56"/>
      <c r="BC405" s="35"/>
      <c r="BD405" s="35"/>
      <c r="BE405" s="56"/>
      <c r="BG405" s="56"/>
      <c r="BH405" s="56"/>
    </row>
    <row r="406" spans="31:60" x14ac:dyDescent="0.25">
      <c r="AE406" s="56"/>
      <c r="AF406" s="56"/>
      <c r="BC406" s="35"/>
      <c r="BD406" s="35"/>
      <c r="BE406" s="56"/>
      <c r="BG406" s="56"/>
      <c r="BH406" s="56"/>
    </row>
    <row r="407" spans="31:60" x14ac:dyDescent="0.25">
      <c r="AE407" s="56"/>
      <c r="AF407" s="56"/>
      <c r="BC407" s="35"/>
      <c r="BD407" s="35"/>
      <c r="BE407" s="56"/>
      <c r="BG407" s="56"/>
      <c r="BH407" s="56"/>
    </row>
    <row r="408" spans="31:60" x14ac:dyDescent="0.25">
      <c r="AE408" s="56"/>
      <c r="AF408" s="56"/>
      <c r="BC408" s="35"/>
      <c r="BD408" s="35"/>
      <c r="BE408" s="56"/>
      <c r="BG408" s="56"/>
      <c r="BH408" s="56"/>
    </row>
    <row r="409" spans="31:60" x14ac:dyDescent="0.25">
      <c r="AE409" s="56"/>
      <c r="AF409" s="56"/>
      <c r="BC409" s="35"/>
      <c r="BD409" s="35"/>
      <c r="BE409" s="56"/>
      <c r="BG409" s="56"/>
      <c r="BH409" s="56"/>
    </row>
    <row r="410" spans="31:60" x14ac:dyDescent="0.25">
      <c r="AE410" s="56"/>
      <c r="AF410" s="56"/>
      <c r="BC410" s="35"/>
      <c r="BD410" s="35"/>
      <c r="BE410" s="56"/>
      <c r="BG410" s="56"/>
      <c r="BH410" s="56"/>
    </row>
    <row r="411" spans="31:60" x14ac:dyDescent="0.25">
      <c r="AE411" s="56"/>
      <c r="AF411" s="56"/>
      <c r="BC411" s="35"/>
      <c r="BD411" s="35"/>
      <c r="BE411" s="56"/>
      <c r="BG411" s="56"/>
      <c r="BH411" s="56"/>
    </row>
    <row r="412" spans="31:60" x14ac:dyDescent="0.25">
      <c r="AE412" s="56"/>
      <c r="AF412" s="56"/>
      <c r="BC412" s="35"/>
      <c r="BD412" s="35"/>
      <c r="BE412" s="56"/>
      <c r="BG412" s="56"/>
      <c r="BH412" s="56"/>
    </row>
    <row r="413" spans="31:60" x14ac:dyDescent="0.25">
      <c r="AE413" s="56"/>
      <c r="AF413" s="56"/>
      <c r="BC413" s="35"/>
      <c r="BD413" s="35"/>
      <c r="BE413" s="56"/>
      <c r="BG413" s="56"/>
      <c r="BH413" s="56"/>
    </row>
    <row r="414" spans="31:60" x14ac:dyDescent="0.25">
      <c r="AE414" s="56"/>
      <c r="AF414" s="56"/>
      <c r="BC414" s="35"/>
      <c r="BD414" s="35"/>
      <c r="BE414" s="56"/>
      <c r="BG414" s="56"/>
      <c r="BH414" s="56"/>
    </row>
    <row r="415" spans="31:60" x14ac:dyDescent="0.25">
      <c r="AE415" s="56"/>
      <c r="AF415" s="56"/>
      <c r="BC415" s="35"/>
      <c r="BD415" s="35"/>
      <c r="BE415" s="56"/>
      <c r="BG415" s="56"/>
      <c r="BH415" s="56"/>
    </row>
    <row r="416" spans="31:60" x14ac:dyDescent="0.25">
      <c r="AE416" s="56"/>
      <c r="AF416" s="56"/>
      <c r="BC416" s="35"/>
      <c r="BD416" s="35"/>
      <c r="BE416" s="56"/>
      <c r="BG416" s="56"/>
      <c r="BH416" s="56"/>
    </row>
    <row r="417" spans="31:60" x14ac:dyDescent="0.25">
      <c r="AE417" s="56"/>
      <c r="AF417" s="56"/>
      <c r="BC417" s="35"/>
      <c r="BD417" s="35"/>
      <c r="BE417" s="56"/>
      <c r="BG417" s="56"/>
      <c r="BH417" s="56"/>
    </row>
    <row r="418" spans="31:60" x14ac:dyDescent="0.25">
      <c r="AE418" s="56"/>
      <c r="AF418" s="56"/>
      <c r="BC418" s="35"/>
      <c r="BD418" s="35"/>
      <c r="BE418" s="56"/>
      <c r="BG418" s="56"/>
      <c r="BH418" s="56"/>
    </row>
    <row r="419" spans="31:60" x14ac:dyDescent="0.25">
      <c r="AE419" s="56"/>
      <c r="AF419" s="56"/>
      <c r="BC419" s="35"/>
      <c r="BD419" s="35"/>
      <c r="BE419" s="56"/>
      <c r="BG419" s="56"/>
      <c r="BH419" s="56"/>
    </row>
    <row r="420" spans="31:60" x14ac:dyDescent="0.25">
      <c r="AE420" s="56"/>
      <c r="AF420" s="56"/>
      <c r="BC420" s="35"/>
      <c r="BD420" s="35"/>
      <c r="BE420" s="56"/>
      <c r="BG420" s="56"/>
      <c r="BH420" s="56"/>
    </row>
    <row r="421" spans="31:60" x14ac:dyDescent="0.25">
      <c r="AE421" s="56"/>
      <c r="AF421" s="56"/>
      <c r="BC421" s="35"/>
      <c r="BD421" s="35"/>
      <c r="BE421" s="56"/>
      <c r="BG421" s="56"/>
      <c r="BH421" s="56"/>
    </row>
    <row r="422" spans="31:60" x14ac:dyDescent="0.25">
      <c r="AE422" s="56"/>
      <c r="AF422" s="56"/>
      <c r="BC422" s="35"/>
      <c r="BD422" s="35"/>
      <c r="BE422" s="56"/>
      <c r="BG422" s="56"/>
      <c r="BH422" s="56"/>
    </row>
    <row r="423" spans="31:60" x14ac:dyDescent="0.25">
      <c r="AE423" s="56"/>
      <c r="AF423" s="56"/>
      <c r="BC423" s="35"/>
      <c r="BD423" s="35"/>
      <c r="BE423" s="56"/>
      <c r="BG423" s="56"/>
      <c r="BH423" s="56"/>
    </row>
    <row r="424" spans="31:60" x14ac:dyDescent="0.25">
      <c r="AE424" s="56"/>
      <c r="AF424" s="56"/>
      <c r="BC424" s="35"/>
      <c r="BD424" s="35"/>
      <c r="BE424" s="56"/>
      <c r="BG424" s="56"/>
      <c r="BH424" s="56"/>
    </row>
    <row r="425" spans="31:60" x14ac:dyDescent="0.25">
      <c r="AE425" s="56"/>
      <c r="AF425" s="56"/>
      <c r="BC425" s="35"/>
      <c r="BD425" s="35"/>
      <c r="BE425" s="56"/>
      <c r="BG425" s="56"/>
      <c r="BH425" s="56"/>
    </row>
    <row r="426" spans="31:60" x14ac:dyDescent="0.25">
      <c r="AE426" s="56"/>
      <c r="AF426" s="56"/>
      <c r="BC426" s="35"/>
      <c r="BD426" s="35"/>
      <c r="BE426" s="56"/>
      <c r="BG426" s="56"/>
      <c r="BH426" s="56"/>
    </row>
    <row r="427" spans="31:60" x14ac:dyDescent="0.25">
      <c r="AE427" s="56"/>
      <c r="AF427" s="56"/>
      <c r="BC427" s="35"/>
      <c r="BD427" s="35"/>
      <c r="BE427" s="56"/>
      <c r="BG427" s="56"/>
      <c r="BH427" s="56"/>
    </row>
    <row r="428" spans="31:60" x14ac:dyDescent="0.25">
      <c r="AE428" s="56"/>
      <c r="AF428" s="56"/>
      <c r="BC428" s="35"/>
      <c r="BD428" s="35"/>
      <c r="BE428" s="56"/>
      <c r="BG428" s="56"/>
      <c r="BH428" s="56"/>
    </row>
    <row r="429" spans="31:60" x14ac:dyDescent="0.25">
      <c r="AE429" s="56"/>
      <c r="AF429" s="56"/>
      <c r="BC429" s="35"/>
      <c r="BD429" s="35"/>
      <c r="BE429" s="56"/>
      <c r="BG429" s="56"/>
      <c r="BH429" s="56"/>
    </row>
    <row r="430" spans="31:60" x14ac:dyDescent="0.25">
      <c r="AE430" s="56"/>
      <c r="AF430" s="56"/>
      <c r="BC430" s="35"/>
      <c r="BD430" s="35"/>
      <c r="BE430" s="56"/>
      <c r="BG430" s="56"/>
      <c r="BH430" s="56"/>
    </row>
    <row r="431" spans="31:60" x14ac:dyDescent="0.25">
      <c r="AE431" s="56"/>
      <c r="AF431" s="56"/>
      <c r="BC431" s="35"/>
      <c r="BD431" s="35"/>
      <c r="BE431" s="56"/>
      <c r="BG431" s="56"/>
      <c r="BH431" s="56"/>
    </row>
    <row r="432" spans="31:60" x14ac:dyDescent="0.25">
      <c r="AE432" s="56"/>
      <c r="AF432" s="56"/>
      <c r="BC432" s="35"/>
      <c r="BD432" s="35"/>
      <c r="BE432" s="56"/>
      <c r="BG432" s="56"/>
      <c r="BH432" s="56"/>
    </row>
    <row r="433" spans="31:60" x14ac:dyDescent="0.25">
      <c r="AE433" s="56"/>
      <c r="AF433" s="56"/>
      <c r="BC433" s="35"/>
      <c r="BD433" s="35"/>
      <c r="BE433" s="56"/>
      <c r="BG433" s="56"/>
      <c r="BH433" s="56"/>
    </row>
    <row r="434" spans="31:60" x14ac:dyDescent="0.25">
      <c r="AE434" s="56"/>
      <c r="AF434" s="56"/>
      <c r="BC434" s="35"/>
      <c r="BD434" s="35"/>
      <c r="BE434" s="56"/>
      <c r="BG434" s="56"/>
      <c r="BH434" s="56"/>
    </row>
    <row r="435" spans="31:60" x14ac:dyDescent="0.25">
      <c r="AE435" s="56"/>
      <c r="AF435" s="56"/>
      <c r="BC435" s="35"/>
      <c r="BD435" s="35"/>
      <c r="BE435" s="56"/>
      <c r="BG435" s="56"/>
      <c r="BH435" s="56"/>
    </row>
    <row r="436" spans="31:60" x14ac:dyDescent="0.25">
      <c r="AE436" s="56"/>
      <c r="AF436" s="56"/>
      <c r="BC436" s="35"/>
      <c r="BD436" s="35"/>
      <c r="BE436" s="56"/>
      <c r="BG436" s="56"/>
      <c r="BH436" s="56"/>
    </row>
    <row r="437" spans="31:60" x14ac:dyDescent="0.25">
      <c r="AE437" s="56"/>
      <c r="AF437" s="56"/>
      <c r="BC437" s="35"/>
      <c r="BD437" s="35"/>
      <c r="BE437" s="56"/>
      <c r="BG437" s="56"/>
      <c r="BH437" s="56"/>
    </row>
    <row r="438" spans="31:60" x14ac:dyDescent="0.25">
      <c r="AE438" s="56"/>
      <c r="AF438" s="56"/>
      <c r="BC438" s="35"/>
      <c r="BD438" s="35"/>
      <c r="BE438" s="56"/>
      <c r="BG438" s="56"/>
      <c r="BH438" s="56"/>
    </row>
    <row r="439" spans="31:60" x14ac:dyDescent="0.25">
      <c r="AE439" s="56"/>
      <c r="AF439" s="56"/>
      <c r="BC439" s="35"/>
      <c r="BD439" s="35"/>
      <c r="BE439" s="56"/>
      <c r="BG439" s="56"/>
      <c r="BH439" s="56"/>
    </row>
    <row r="440" spans="31:60" x14ac:dyDescent="0.25">
      <c r="AE440" s="56"/>
      <c r="AF440" s="56"/>
      <c r="BC440" s="35"/>
      <c r="BD440" s="35"/>
      <c r="BE440" s="56"/>
      <c r="BG440" s="56"/>
      <c r="BH440" s="56"/>
    </row>
    <row r="441" spans="31:60" x14ac:dyDescent="0.25">
      <c r="AE441" s="56"/>
      <c r="AF441" s="56"/>
      <c r="BC441" s="35"/>
      <c r="BD441" s="35"/>
      <c r="BE441" s="56"/>
      <c r="BG441" s="56"/>
      <c r="BH441" s="56"/>
    </row>
    <row r="442" spans="31:60" x14ac:dyDescent="0.25">
      <c r="AE442" s="56"/>
      <c r="AF442" s="56"/>
      <c r="BC442" s="35"/>
      <c r="BD442" s="35"/>
      <c r="BE442" s="56"/>
      <c r="BG442" s="56"/>
      <c r="BH442" s="56"/>
    </row>
    <row r="443" spans="31:60" x14ac:dyDescent="0.25">
      <c r="AE443" s="56"/>
      <c r="AF443" s="56"/>
      <c r="BC443" s="35"/>
      <c r="BD443" s="35"/>
      <c r="BE443" s="56"/>
      <c r="BG443" s="56"/>
      <c r="BH443" s="56"/>
    </row>
    <row r="444" spans="31:60" x14ac:dyDescent="0.25">
      <c r="AE444" s="56"/>
      <c r="AF444" s="56"/>
      <c r="BC444" s="35"/>
      <c r="BD444" s="35"/>
      <c r="BE444" s="56"/>
      <c r="BG444" s="56"/>
      <c r="BH444" s="56"/>
    </row>
    <row r="445" spans="31:60" x14ac:dyDescent="0.25">
      <c r="AE445" s="56"/>
      <c r="AF445" s="56"/>
      <c r="BC445" s="35"/>
      <c r="BD445" s="35"/>
      <c r="BE445" s="56"/>
      <c r="BG445" s="56"/>
      <c r="BH445" s="56"/>
    </row>
    <row r="446" spans="31:60" x14ac:dyDescent="0.25">
      <c r="AE446" s="56"/>
      <c r="AF446" s="56"/>
      <c r="BC446" s="35"/>
      <c r="BD446" s="35"/>
      <c r="BE446" s="56"/>
      <c r="BG446" s="56"/>
      <c r="BH446" s="56"/>
    </row>
    <row r="447" spans="31:60" x14ac:dyDescent="0.25">
      <c r="AE447" s="56"/>
      <c r="AF447" s="56"/>
      <c r="BC447" s="35"/>
      <c r="BD447" s="35"/>
      <c r="BE447" s="56"/>
      <c r="BG447" s="56"/>
      <c r="BH447" s="56"/>
    </row>
    <row r="448" spans="31:60" x14ac:dyDescent="0.25">
      <c r="AE448" s="56"/>
      <c r="AF448" s="56"/>
      <c r="BC448" s="35"/>
      <c r="BD448" s="35"/>
      <c r="BE448" s="56"/>
      <c r="BG448" s="56"/>
      <c r="BH448" s="56"/>
    </row>
    <row r="449" spans="31:60" x14ac:dyDescent="0.25">
      <c r="AE449" s="56"/>
      <c r="AF449" s="56"/>
      <c r="BC449" s="35"/>
      <c r="BD449" s="35"/>
      <c r="BE449" s="56"/>
      <c r="BG449" s="56"/>
      <c r="BH449" s="56"/>
    </row>
    <row r="450" spans="31:60" x14ac:dyDescent="0.25">
      <c r="AE450" s="56"/>
      <c r="AF450" s="56"/>
      <c r="BC450" s="35"/>
      <c r="BD450" s="35"/>
      <c r="BE450" s="56"/>
      <c r="BG450" s="56"/>
      <c r="BH450" s="56"/>
    </row>
    <row r="451" spans="31:60" x14ac:dyDescent="0.25">
      <c r="AE451" s="56"/>
      <c r="AF451" s="56"/>
      <c r="BC451" s="35"/>
      <c r="BD451" s="35"/>
      <c r="BE451" s="56"/>
      <c r="BG451" s="56"/>
      <c r="BH451" s="56"/>
    </row>
    <row r="452" spans="31:60" x14ac:dyDescent="0.25">
      <c r="AE452" s="56"/>
      <c r="AF452" s="56"/>
      <c r="BC452" s="35"/>
      <c r="BD452" s="35"/>
      <c r="BE452" s="56"/>
      <c r="BG452" s="56"/>
      <c r="BH452" s="56"/>
    </row>
    <row r="453" spans="31:60" x14ac:dyDescent="0.25">
      <c r="AE453" s="56"/>
      <c r="AF453" s="56"/>
      <c r="BC453" s="35"/>
      <c r="BD453" s="35"/>
      <c r="BE453" s="56"/>
      <c r="BG453" s="56"/>
      <c r="BH453" s="56"/>
    </row>
    <row r="454" spans="31:60" x14ac:dyDescent="0.25">
      <c r="AE454" s="56"/>
      <c r="AF454" s="56"/>
      <c r="BC454" s="35"/>
      <c r="BD454" s="35"/>
      <c r="BE454" s="56"/>
      <c r="BG454" s="56"/>
      <c r="BH454" s="56"/>
    </row>
    <row r="455" spans="31:60" x14ac:dyDescent="0.25">
      <c r="AE455" s="56"/>
      <c r="AF455" s="56"/>
      <c r="BC455" s="35"/>
      <c r="BD455" s="35"/>
      <c r="BE455" s="56"/>
      <c r="BG455" s="56"/>
      <c r="BH455" s="56"/>
    </row>
    <row r="456" spans="31:60" x14ac:dyDescent="0.25">
      <c r="AE456" s="56"/>
      <c r="AF456" s="56"/>
      <c r="BC456" s="35"/>
      <c r="BD456" s="35"/>
      <c r="BE456" s="56"/>
      <c r="BG456" s="56"/>
      <c r="BH456" s="56"/>
    </row>
    <row r="457" spans="31:60" x14ac:dyDescent="0.25">
      <c r="AE457" s="56"/>
      <c r="AF457" s="56"/>
      <c r="BC457" s="35"/>
      <c r="BD457" s="35"/>
      <c r="BE457" s="56"/>
      <c r="BG457" s="56"/>
      <c r="BH457" s="56"/>
    </row>
    <row r="458" spans="31:60" x14ac:dyDescent="0.25">
      <c r="AE458" s="56"/>
      <c r="AF458" s="56"/>
      <c r="BC458" s="35"/>
      <c r="BD458" s="35"/>
      <c r="BE458" s="56"/>
      <c r="BG458" s="56"/>
      <c r="BH458" s="56"/>
    </row>
    <row r="459" spans="31:60" x14ac:dyDescent="0.25">
      <c r="AE459" s="56"/>
      <c r="AF459" s="56"/>
      <c r="BC459" s="35"/>
      <c r="BD459" s="35"/>
      <c r="BE459" s="56"/>
      <c r="BG459" s="56"/>
      <c r="BH459" s="56"/>
    </row>
    <row r="460" spans="31:60" x14ac:dyDescent="0.25">
      <c r="AE460" s="56"/>
      <c r="AF460" s="56"/>
      <c r="BC460" s="35"/>
      <c r="BD460" s="35"/>
      <c r="BE460" s="56"/>
      <c r="BG460" s="56"/>
      <c r="BH460" s="56"/>
    </row>
    <row r="461" spans="31:60" x14ac:dyDescent="0.25">
      <c r="AE461" s="56"/>
      <c r="AF461" s="56"/>
      <c r="BC461" s="35"/>
      <c r="BD461" s="35"/>
      <c r="BE461" s="56"/>
      <c r="BG461" s="56"/>
      <c r="BH461" s="56"/>
    </row>
    <row r="462" spans="31:60" x14ac:dyDescent="0.25">
      <c r="AE462" s="56"/>
      <c r="AF462" s="56"/>
      <c r="BC462" s="35"/>
      <c r="BD462" s="35"/>
      <c r="BE462" s="56"/>
      <c r="BG462" s="56"/>
      <c r="BH462" s="56"/>
    </row>
    <row r="463" spans="31:60" x14ac:dyDescent="0.25">
      <c r="AE463" s="56"/>
      <c r="AF463" s="56"/>
      <c r="BC463" s="35"/>
      <c r="BD463" s="35"/>
      <c r="BE463" s="56"/>
      <c r="BG463" s="56"/>
      <c r="BH463" s="56"/>
    </row>
    <row r="464" spans="31:60" x14ac:dyDescent="0.25">
      <c r="AE464" s="56"/>
      <c r="AF464" s="56"/>
      <c r="BC464" s="35"/>
      <c r="BD464" s="35"/>
      <c r="BE464" s="56"/>
      <c r="BG464" s="56"/>
      <c r="BH464" s="56"/>
    </row>
    <row r="465" spans="31:60" x14ac:dyDescent="0.25">
      <c r="AE465" s="56"/>
      <c r="AF465" s="56"/>
      <c r="BC465" s="35"/>
      <c r="BD465" s="35"/>
      <c r="BE465" s="56"/>
      <c r="BG465" s="56"/>
      <c r="BH465" s="56"/>
    </row>
    <row r="466" spans="31:60" x14ac:dyDescent="0.25">
      <c r="AE466" s="56"/>
      <c r="AF466" s="56"/>
      <c r="BC466" s="35"/>
      <c r="BD466" s="35"/>
      <c r="BE466" s="56"/>
      <c r="BG466" s="56"/>
      <c r="BH466" s="56"/>
    </row>
    <row r="467" spans="31:60" x14ac:dyDescent="0.25">
      <c r="AE467" s="56"/>
      <c r="AF467" s="56"/>
      <c r="BC467" s="35"/>
      <c r="BD467" s="35"/>
      <c r="BE467" s="56"/>
      <c r="BG467" s="56"/>
      <c r="BH467" s="56"/>
    </row>
    <row r="468" spans="31:60" x14ac:dyDescent="0.25">
      <c r="AE468" s="56"/>
      <c r="AF468" s="56"/>
      <c r="BC468" s="35"/>
      <c r="BD468" s="35"/>
      <c r="BE468" s="56"/>
      <c r="BG468" s="56"/>
      <c r="BH468" s="56"/>
    </row>
    <row r="469" spans="31:60" x14ac:dyDescent="0.25">
      <c r="AE469" s="56"/>
      <c r="AF469" s="56"/>
      <c r="BC469" s="35"/>
      <c r="BD469" s="35"/>
      <c r="BE469" s="56"/>
      <c r="BG469" s="56"/>
      <c r="BH469" s="56"/>
    </row>
    <row r="470" spans="31:60" x14ac:dyDescent="0.25">
      <c r="AE470" s="56"/>
      <c r="AF470" s="56"/>
      <c r="BC470" s="35"/>
      <c r="BD470" s="35"/>
      <c r="BE470" s="56"/>
      <c r="BG470" s="56"/>
      <c r="BH470" s="56"/>
    </row>
    <row r="471" spans="31:60" x14ac:dyDescent="0.25">
      <c r="AE471" s="56"/>
      <c r="AF471" s="56"/>
      <c r="BC471" s="35"/>
      <c r="BD471" s="35"/>
      <c r="BE471" s="56"/>
      <c r="BG471" s="56"/>
      <c r="BH471" s="56"/>
    </row>
    <row r="472" spans="31:60" x14ac:dyDescent="0.25">
      <c r="AE472" s="56"/>
      <c r="AF472" s="56"/>
      <c r="BC472" s="35"/>
      <c r="BD472" s="35"/>
      <c r="BE472" s="56"/>
      <c r="BG472" s="56"/>
      <c r="BH472" s="56"/>
    </row>
    <row r="473" spans="31:60" x14ac:dyDescent="0.25">
      <c r="AE473" s="56"/>
      <c r="AF473" s="56"/>
      <c r="BC473" s="35"/>
      <c r="BD473" s="35"/>
      <c r="BE473" s="56"/>
      <c r="BG473" s="56"/>
      <c r="BH473" s="56"/>
    </row>
    <row r="474" spans="31:60" x14ac:dyDescent="0.25">
      <c r="AE474" s="56"/>
      <c r="AF474" s="56"/>
      <c r="BC474" s="35"/>
      <c r="BD474" s="35"/>
      <c r="BE474" s="56"/>
      <c r="BG474" s="56"/>
      <c r="BH474" s="56"/>
    </row>
    <row r="475" spans="31:60" x14ac:dyDescent="0.25">
      <c r="AE475" s="56"/>
      <c r="AF475" s="56"/>
      <c r="BC475" s="35"/>
      <c r="BD475" s="35"/>
      <c r="BE475" s="56"/>
      <c r="BG475" s="56"/>
      <c r="BH475" s="56"/>
    </row>
    <row r="476" spans="31:60" x14ac:dyDescent="0.25">
      <c r="AE476" s="56"/>
      <c r="AF476" s="56"/>
      <c r="BC476" s="35"/>
      <c r="BD476" s="35"/>
      <c r="BE476" s="56"/>
      <c r="BG476" s="56"/>
      <c r="BH476" s="56"/>
    </row>
    <row r="477" spans="31:60" x14ac:dyDescent="0.25">
      <c r="AE477" s="56"/>
      <c r="AF477" s="56"/>
      <c r="BC477" s="35"/>
      <c r="BD477" s="35"/>
      <c r="BE477" s="56"/>
      <c r="BG477" s="56"/>
      <c r="BH477" s="56"/>
    </row>
    <row r="478" spans="31:60" x14ac:dyDescent="0.25">
      <c r="AE478" s="56"/>
      <c r="AF478" s="56"/>
      <c r="BC478" s="35"/>
      <c r="BD478" s="35"/>
      <c r="BE478" s="56"/>
      <c r="BG478" s="56"/>
      <c r="BH478" s="56"/>
    </row>
    <row r="479" spans="31:60" x14ac:dyDescent="0.25">
      <c r="AE479" s="56"/>
      <c r="AF479" s="56"/>
      <c r="BC479" s="35"/>
      <c r="BD479" s="35"/>
      <c r="BE479" s="56"/>
      <c r="BG479" s="56"/>
      <c r="BH479" s="56"/>
    </row>
    <row r="480" spans="31:60" x14ac:dyDescent="0.25">
      <c r="AE480" s="56"/>
      <c r="AF480" s="56"/>
      <c r="BC480" s="35"/>
      <c r="BD480" s="35"/>
      <c r="BE480" s="56"/>
      <c r="BG480" s="56"/>
      <c r="BH480" s="56"/>
    </row>
    <row r="481" spans="31:60" x14ac:dyDescent="0.25">
      <c r="AE481" s="56"/>
      <c r="AF481" s="56"/>
      <c r="BC481" s="35"/>
      <c r="BD481" s="35"/>
      <c r="BE481" s="56"/>
      <c r="BG481" s="56"/>
      <c r="BH481" s="56"/>
    </row>
    <row r="482" spans="31:60" x14ac:dyDescent="0.25">
      <c r="AE482" s="56"/>
      <c r="AF482" s="56"/>
      <c r="BC482" s="35"/>
      <c r="BD482" s="35"/>
      <c r="BE482" s="56"/>
      <c r="BG482" s="56"/>
      <c r="BH482" s="56"/>
    </row>
    <row r="483" spans="31:60" x14ac:dyDescent="0.25">
      <c r="AE483" s="56"/>
      <c r="AF483" s="56"/>
      <c r="BC483" s="35"/>
      <c r="BD483" s="35"/>
      <c r="BE483" s="56"/>
      <c r="BG483" s="56"/>
      <c r="BH483" s="56"/>
    </row>
    <row r="484" spans="31:60" x14ac:dyDescent="0.25">
      <c r="AE484" s="56"/>
      <c r="AF484" s="56"/>
      <c r="BC484" s="35"/>
      <c r="BD484" s="35"/>
      <c r="BE484" s="56"/>
      <c r="BG484" s="56"/>
      <c r="BH484" s="56"/>
    </row>
    <row r="485" spans="31:60" x14ac:dyDescent="0.25">
      <c r="AE485" s="56"/>
      <c r="AF485" s="56"/>
      <c r="BC485" s="35"/>
      <c r="BD485" s="35"/>
      <c r="BE485" s="56"/>
      <c r="BG485" s="56"/>
      <c r="BH485" s="56"/>
    </row>
    <row r="486" spans="31:60" x14ac:dyDescent="0.25">
      <c r="AE486" s="56"/>
      <c r="AF486" s="56"/>
      <c r="BC486" s="35"/>
      <c r="BD486" s="35"/>
      <c r="BE486" s="56"/>
      <c r="BG486" s="56"/>
      <c r="BH486" s="56"/>
    </row>
    <row r="487" spans="31:60" x14ac:dyDescent="0.25">
      <c r="AE487" s="56"/>
      <c r="AF487" s="56"/>
      <c r="BC487" s="35"/>
      <c r="BD487" s="35"/>
      <c r="BE487" s="56"/>
      <c r="BG487" s="56"/>
      <c r="BH487" s="56"/>
    </row>
    <row r="488" spans="31:60" x14ac:dyDescent="0.25">
      <c r="AE488" s="56"/>
      <c r="AF488" s="56"/>
      <c r="BC488" s="35"/>
      <c r="BD488" s="35"/>
      <c r="BE488" s="56"/>
      <c r="BG488" s="56"/>
      <c r="BH488" s="56"/>
    </row>
    <row r="489" spans="31:60" x14ac:dyDescent="0.25">
      <c r="AE489" s="56"/>
      <c r="AF489" s="56"/>
      <c r="BC489" s="35"/>
      <c r="BD489" s="35"/>
      <c r="BE489" s="56"/>
      <c r="BG489" s="56"/>
      <c r="BH489" s="56"/>
    </row>
    <row r="490" spans="31:60" x14ac:dyDescent="0.25">
      <c r="AE490" s="56"/>
      <c r="AF490" s="56"/>
      <c r="BC490" s="35"/>
      <c r="BD490" s="35"/>
      <c r="BE490" s="56"/>
      <c r="BG490" s="56"/>
      <c r="BH490" s="56"/>
    </row>
    <row r="491" spans="31:60" x14ac:dyDescent="0.25">
      <c r="AE491" s="56"/>
      <c r="AF491" s="56"/>
      <c r="BC491" s="35"/>
      <c r="BD491" s="35"/>
      <c r="BE491" s="56"/>
      <c r="BG491" s="56"/>
      <c r="BH491" s="56"/>
    </row>
    <row r="492" spans="31:60" x14ac:dyDescent="0.25">
      <c r="AE492" s="56"/>
      <c r="AF492" s="56"/>
      <c r="BC492" s="35"/>
      <c r="BD492" s="35"/>
      <c r="BE492" s="56"/>
      <c r="BG492" s="56"/>
      <c r="BH492" s="56"/>
    </row>
    <row r="493" spans="31:60" x14ac:dyDescent="0.25">
      <c r="AE493" s="56"/>
      <c r="AF493" s="56"/>
      <c r="BC493" s="35"/>
      <c r="BD493" s="35"/>
      <c r="BE493" s="56"/>
      <c r="BG493" s="56"/>
      <c r="BH493" s="56"/>
    </row>
    <row r="494" spans="31:60" x14ac:dyDescent="0.25">
      <c r="AE494" s="56"/>
      <c r="AF494" s="56"/>
      <c r="BC494" s="35"/>
      <c r="BD494" s="35"/>
      <c r="BE494" s="56"/>
      <c r="BG494" s="56"/>
      <c r="BH494" s="56"/>
    </row>
    <row r="495" spans="31:60" x14ac:dyDescent="0.25">
      <c r="AE495" s="56"/>
      <c r="AF495" s="56"/>
      <c r="BC495" s="35"/>
      <c r="BD495" s="35"/>
      <c r="BE495" s="56"/>
      <c r="BG495" s="56"/>
      <c r="BH495" s="56"/>
    </row>
    <row r="496" spans="31:60" x14ac:dyDescent="0.25">
      <c r="AE496" s="56"/>
      <c r="AF496" s="56"/>
      <c r="BC496" s="35"/>
      <c r="BD496" s="35"/>
      <c r="BE496" s="56"/>
      <c r="BG496" s="56"/>
      <c r="BH496" s="56"/>
    </row>
    <row r="497" spans="31:60" x14ac:dyDescent="0.25">
      <c r="AE497" s="56"/>
      <c r="AF497" s="56"/>
      <c r="BC497" s="35"/>
      <c r="BD497" s="35"/>
      <c r="BE497" s="56"/>
      <c r="BG497" s="56"/>
      <c r="BH497" s="56"/>
    </row>
    <row r="498" spans="31:60" x14ac:dyDescent="0.25">
      <c r="AE498" s="56"/>
      <c r="AF498" s="56"/>
      <c r="BC498" s="35"/>
      <c r="BD498" s="35"/>
      <c r="BE498" s="56"/>
      <c r="BG498" s="56"/>
      <c r="BH498" s="56"/>
    </row>
    <row r="499" spans="31:60" x14ac:dyDescent="0.25">
      <c r="AE499" s="56"/>
      <c r="AF499" s="56"/>
      <c r="BC499" s="35"/>
      <c r="BD499" s="35"/>
      <c r="BE499" s="56"/>
      <c r="BG499" s="56"/>
      <c r="BH499" s="56"/>
    </row>
    <row r="500" spans="31:60" x14ac:dyDescent="0.25">
      <c r="AE500" s="56"/>
      <c r="AF500" s="56"/>
      <c r="BC500" s="35"/>
      <c r="BD500" s="35"/>
      <c r="BE500" s="56"/>
      <c r="BG500" s="56"/>
      <c r="BH500" s="56"/>
    </row>
    <row r="501" spans="31:60" x14ac:dyDescent="0.25">
      <c r="AE501" s="56"/>
      <c r="AF501" s="56"/>
      <c r="BC501" s="35"/>
      <c r="BD501" s="35"/>
      <c r="BE501" s="56"/>
      <c r="BG501" s="56"/>
      <c r="BH501" s="56"/>
    </row>
    <row r="502" spans="31:60" x14ac:dyDescent="0.25">
      <c r="AE502" s="56"/>
      <c r="AF502" s="56"/>
      <c r="BC502" s="35"/>
      <c r="BD502" s="35"/>
      <c r="BE502" s="56"/>
      <c r="BG502" s="56"/>
      <c r="BH502" s="56"/>
    </row>
    <row r="503" spans="31:60" x14ac:dyDescent="0.25">
      <c r="AE503" s="56"/>
      <c r="AF503" s="56"/>
      <c r="BC503" s="35"/>
      <c r="BD503" s="35"/>
      <c r="BE503" s="56"/>
      <c r="BG503" s="56"/>
      <c r="BH503" s="56"/>
    </row>
    <row r="504" spans="31:60" x14ac:dyDescent="0.25">
      <c r="AE504" s="56"/>
      <c r="AF504" s="56"/>
      <c r="BC504" s="35"/>
      <c r="BD504" s="35"/>
      <c r="BE504" s="56"/>
      <c r="BG504" s="56"/>
      <c r="BH504" s="56"/>
    </row>
    <row r="505" spans="31:60" x14ac:dyDescent="0.25">
      <c r="AE505" s="56"/>
      <c r="AF505" s="56"/>
      <c r="BC505" s="35"/>
      <c r="BD505" s="35"/>
      <c r="BE505" s="56"/>
      <c r="BG505" s="56"/>
      <c r="BH505" s="56"/>
    </row>
    <row r="506" spans="31:60" x14ac:dyDescent="0.25">
      <c r="AE506" s="56"/>
      <c r="AF506" s="56"/>
      <c r="BC506" s="35"/>
      <c r="BD506" s="35"/>
      <c r="BE506" s="56"/>
      <c r="BG506" s="56"/>
      <c r="BH506" s="56"/>
    </row>
    <row r="507" spans="31:60" x14ac:dyDescent="0.25">
      <c r="AE507" s="56"/>
      <c r="AF507" s="56"/>
      <c r="BC507" s="35"/>
      <c r="BD507" s="35"/>
      <c r="BE507" s="56"/>
      <c r="BG507" s="56"/>
      <c r="BH507" s="56"/>
    </row>
    <row r="508" spans="31:60" x14ac:dyDescent="0.25">
      <c r="AE508" s="56"/>
      <c r="AF508" s="56"/>
      <c r="BC508" s="35"/>
      <c r="BD508" s="35"/>
      <c r="BE508" s="56"/>
      <c r="BG508" s="56"/>
      <c r="BH508" s="56"/>
    </row>
    <row r="509" spans="31:60" x14ac:dyDescent="0.25">
      <c r="AE509" s="56"/>
      <c r="AF509" s="56"/>
      <c r="BC509" s="35"/>
      <c r="BD509" s="35"/>
      <c r="BE509" s="56"/>
      <c r="BG509" s="56"/>
      <c r="BH509" s="56"/>
    </row>
    <row r="510" spans="31:60" x14ac:dyDescent="0.25">
      <c r="AE510" s="56"/>
      <c r="AF510" s="56"/>
      <c r="BC510" s="35"/>
      <c r="BD510" s="35"/>
      <c r="BE510" s="56"/>
      <c r="BG510" s="56"/>
      <c r="BH510" s="56"/>
    </row>
    <row r="511" spans="31:60" x14ac:dyDescent="0.25">
      <c r="AE511" s="56"/>
      <c r="AF511" s="56"/>
      <c r="BC511" s="35"/>
      <c r="BD511" s="35"/>
      <c r="BE511" s="56"/>
      <c r="BG511" s="56"/>
      <c r="BH511" s="56"/>
    </row>
    <row r="512" spans="31:60" x14ac:dyDescent="0.25">
      <c r="AE512" s="56"/>
      <c r="AF512" s="56"/>
      <c r="BC512" s="35"/>
      <c r="BD512" s="35"/>
      <c r="BE512" s="56"/>
      <c r="BG512" s="56"/>
      <c r="BH512" s="56"/>
    </row>
    <row r="513" spans="31:60" x14ac:dyDescent="0.25">
      <c r="AE513" s="56"/>
      <c r="AF513" s="56"/>
      <c r="BC513" s="35"/>
      <c r="BD513" s="35"/>
      <c r="BE513" s="56"/>
      <c r="BG513" s="56"/>
      <c r="BH513" s="56"/>
    </row>
    <row r="514" spans="31:60" x14ac:dyDescent="0.25">
      <c r="AE514" s="56"/>
      <c r="AF514" s="56"/>
      <c r="BC514" s="35"/>
      <c r="BD514" s="35"/>
      <c r="BE514" s="56"/>
      <c r="BG514" s="56"/>
      <c r="BH514" s="56"/>
    </row>
    <row r="515" spans="31:60" x14ac:dyDescent="0.25">
      <c r="AE515" s="56"/>
      <c r="AF515" s="56"/>
      <c r="BC515" s="35"/>
      <c r="BD515" s="35"/>
      <c r="BE515" s="56"/>
      <c r="BG515" s="56"/>
      <c r="BH515" s="56"/>
    </row>
    <row r="516" spans="31:60" x14ac:dyDescent="0.25">
      <c r="AE516" s="56"/>
      <c r="AF516" s="56"/>
      <c r="BC516" s="35"/>
      <c r="BD516" s="35"/>
      <c r="BE516" s="56"/>
      <c r="BG516" s="56"/>
      <c r="BH516" s="56"/>
    </row>
    <row r="517" spans="31:60" x14ac:dyDescent="0.25">
      <c r="AE517" s="56"/>
      <c r="AF517" s="56"/>
      <c r="BC517" s="35"/>
      <c r="BD517" s="35"/>
      <c r="BE517" s="56"/>
      <c r="BG517" s="56"/>
      <c r="BH517" s="56"/>
    </row>
    <row r="518" spans="31:60" x14ac:dyDescent="0.25">
      <c r="AE518" s="56"/>
      <c r="AF518" s="56"/>
      <c r="BC518" s="35"/>
      <c r="BD518" s="35"/>
      <c r="BE518" s="56"/>
      <c r="BG518" s="56"/>
      <c r="BH518" s="56"/>
    </row>
    <row r="519" spans="31:60" x14ac:dyDescent="0.25">
      <c r="AE519" s="56"/>
      <c r="AF519" s="56"/>
      <c r="BC519" s="35"/>
      <c r="BD519" s="35"/>
      <c r="BE519" s="56"/>
      <c r="BG519" s="56"/>
      <c r="BH519" s="56"/>
    </row>
    <row r="520" spans="31:60" x14ac:dyDescent="0.25">
      <c r="AE520" s="56"/>
      <c r="AF520" s="56"/>
      <c r="BC520" s="35"/>
      <c r="BD520" s="35"/>
      <c r="BE520" s="56"/>
      <c r="BG520" s="56"/>
      <c r="BH520" s="56"/>
    </row>
    <row r="521" spans="31:60" x14ac:dyDescent="0.25">
      <c r="AE521" s="56"/>
      <c r="AF521" s="56"/>
      <c r="BC521" s="35"/>
      <c r="BD521" s="35"/>
      <c r="BE521" s="56"/>
      <c r="BG521" s="56"/>
      <c r="BH521" s="56"/>
    </row>
    <row r="522" spans="31:60" x14ac:dyDescent="0.25">
      <c r="AE522" s="56"/>
      <c r="AF522" s="56"/>
      <c r="BC522" s="35"/>
      <c r="BD522" s="35"/>
      <c r="BE522" s="56"/>
      <c r="BG522" s="56"/>
      <c r="BH522" s="56"/>
    </row>
    <row r="523" spans="31:60" x14ac:dyDescent="0.25">
      <c r="AE523" s="56"/>
      <c r="AF523" s="56"/>
      <c r="BC523" s="35"/>
      <c r="BD523" s="35"/>
      <c r="BE523" s="56"/>
      <c r="BG523" s="56"/>
      <c r="BH523" s="56"/>
    </row>
    <row r="524" spans="31:60" x14ac:dyDescent="0.25">
      <c r="AE524" s="56"/>
      <c r="AF524" s="56"/>
      <c r="BC524" s="35"/>
      <c r="BD524" s="35"/>
      <c r="BE524" s="56"/>
      <c r="BG524" s="56"/>
      <c r="BH524" s="56"/>
    </row>
    <row r="525" spans="31:60" x14ac:dyDescent="0.25">
      <c r="AE525" s="56"/>
      <c r="AF525" s="56"/>
      <c r="BC525" s="35"/>
      <c r="BD525" s="35"/>
      <c r="BE525" s="56"/>
      <c r="BG525" s="56"/>
      <c r="BH525" s="56"/>
    </row>
    <row r="526" spans="31:60" x14ac:dyDescent="0.25">
      <c r="AE526" s="56"/>
      <c r="AF526" s="56"/>
      <c r="BC526" s="35"/>
      <c r="BD526" s="35"/>
      <c r="BE526" s="56"/>
      <c r="BG526" s="56"/>
      <c r="BH526" s="56"/>
    </row>
    <row r="527" spans="31:60" x14ac:dyDescent="0.25">
      <c r="AE527" s="56"/>
      <c r="AF527" s="56"/>
      <c r="BC527" s="35"/>
      <c r="BD527" s="35"/>
      <c r="BE527" s="56"/>
      <c r="BG527" s="56"/>
      <c r="BH527" s="56"/>
    </row>
    <row r="528" spans="31:60" x14ac:dyDescent="0.25">
      <c r="AE528" s="56"/>
      <c r="AF528" s="56"/>
      <c r="BC528" s="35"/>
      <c r="BD528" s="35"/>
      <c r="BE528" s="56"/>
      <c r="BG528" s="56"/>
      <c r="BH528" s="56"/>
    </row>
    <row r="529" spans="31:60" x14ac:dyDescent="0.25">
      <c r="AE529" s="56"/>
      <c r="AF529" s="56"/>
      <c r="BC529" s="35"/>
      <c r="BD529" s="35"/>
      <c r="BE529" s="56"/>
      <c r="BG529" s="56"/>
      <c r="BH529" s="56"/>
    </row>
    <row r="530" spans="31:60" x14ac:dyDescent="0.25">
      <c r="AE530" s="56"/>
      <c r="AF530" s="56"/>
      <c r="BC530" s="35"/>
      <c r="BD530" s="35"/>
      <c r="BE530" s="56"/>
      <c r="BG530" s="56"/>
      <c r="BH530" s="56"/>
    </row>
    <row r="531" spans="31:60" x14ac:dyDescent="0.25">
      <c r="AE531" s="56"/>
      <c r="AF531" s="56"/>
      <c r="BC531" s="35"/>
      <c r="BD531" s="35"/>
      <c r="BE531" s="56"/>
      <c r="BG531" s="56"/>
      <c r="BH531" s="56"/>
    </row>
    <row r="532" spans="31:60" x14ac:dyDescent="0.25">
      <c r="AE532" s="56"/>
      <c r="AF532" s="56"/>
      <c r="BC532" s="35"/>
      <c r="BD532" s="35"/>
      <c r="BE532" s="56"/>
      <c r="BG532" s="56"/>
      <c r="BH532" s="56"/>
    </row>
    <row r="533" spans="31:60" x14ac:dyDescent="0.25">
      <c r="AE533" s="56"/>
      <c r="AF533" s="56"/>
      <c r="BC533" s="35"/>
      <c r="BD533" s="35"/>
      <c r="BE533" s="56"/>
      <c r="BG533" s="56"/>
      <c r="BH533" s="56"/>
    </row>
    <row r="534" spans="31:60" x14ac:dyDescent="0.25">
      <c r="AE534" s="56"/>
      <c r="AF534" s="56"/>
      <c r="BC534" s="35"/>
      <c r="BD534" s="35"/>
      <c r="BE534" s="56"/>
      <c r="BG534" s="56"/>
      <c r="BH534" s="56"/>
    </row>
    <row r="535" spans="31:60" x14ac:dyDescent="0.25">
      <c r="AE535" s="56"/>
      <c r="AF535" s="56"/>
      <c r="BC535" s="35"/>
      <c r="BD535" s="35"/>
      <c r="BE535" s="56"/>
      <c r="BG535" s="56"/>
      <c r="BH535" s="56"/>
    </row>
    <row r="536" spans="31:60" x14ac:dyDescent="0.25">
      <c r="AE536" s="56"/>
      <c r="AF536" s="56"/>
      <c r="BC536" s="35"/>
      <c r="BD536" s="35"/>
      <c r="BE536" s="56"/>
      <c r="BG536" s="56"/>
      <c r="BH536" s="56"/>
    </row>
    <row r="537" spans="31:60" x14ac:dyDescent="0.25">
      <c r="AE537" s="56"/>
      <c r="AF537" s="56"/>
      <c r="BC537" s="35"/>
      <c r="BD537" s="35"/>
      <c r="BE537" s="56"/>
      <c r="BG537" s="56"/>
      <c r="BH537" s="56"/>
    </row>
    <row r="538" spans="31:60" x14ac:dyDescent="0.25">
      <c r="AE538" s="56"/>
      <c r="AF538" s="56"/>
      <c r="BC538" s="35"/>
      <c r="BD538" s="35"/>
      <c r="BE538" s="56"/>
      <c r="BG538" s="56"/>
      <c r="BH538" s="56"/>
    </row>
    <row r="539" spans="31:60" x14ac:dyDescent="0.25">
      <c r="AE539" s="56"/>
      <c r="AF539" s="56"/>
      <c r="BC539" s="35"/>
      <c r="BD539" s="35"/>
      <c r="BE539" s="56"/>
      <c r="BG539" s="56"/>
      <c r="BH539" s="56"/>
    </row>
    <row r="540" spans="31:60" x14ac:dyDescent="0.25">
      <c r="AE540" s="56"/>
      <c r="AF540" s="56"/>
      <c r="BC540" s="35"/>
      <c r="BD540" s="35"/>
      <c r="BE540" s="56"/>
      <c r="BG540" s="56"/>
      <c r="BH540" s="56"/>
    </row>
    <row r="541" spans="31:60" x14ac:dyDescent="0.25">
      <c r="AE541" s="56"/>
      <c r="AF541" s="56"/>
      <c r="BC541" s="35"/>
      <c r="BD541" s="35"/>
      <c r="BE541" s="56"/>
      <c r="BG541" s="56"/>
      <c r="BH541" s="56"/>
    </row>
    <row r="542" spans="31:60" x14ac:dyDescent="0.25">
      <c r="AE542" s="56"/>
      <c r="AF542" s="56"/>
      <c r="BC542" s="35"/>
      <c r="BD542" s="35"/>
      <c r="BE542" s="56"/>
      <c r="BG542" s="56"/>
      <c r="BH542" s="56"/>
    </row>
    <row r="543" spans="31:60" x14ac:dyDescent="0.25">
      <c r="AE543" s="56"/>
      <c r="AF543" s="56"/>
      <c r="BC543" s="35"/>
      <c r="BD543" s="35"/>
      <c r="BE543" s="56"/>
      <c r="BG543" s="56"/>
      <c r="BH543" s="56"/>
    </row>
    <row r="544" spans="31:60" x14ac:dyDescent="0.25">
      <c r="AE544" s="56"/>
      <c r="AF544" s="56"/>
      <c r="BC544" s="35"/>
      <c r="BD544" s="35"/>
      <c r="BE544" s="56"/>
      <c r="BG544" s="56"/>
      <c r="BH544" s="56"/>
    </row>
    <row r="545" spans="31:60" x14ac:dyDescent="0.25">
      <c r="AE545" s="56"/>
      <c r="AF545" s="56"/>
      <c r="BC545" s="35"/>
      <c r="BD545" s="35"/>
      <c r="BE545" s="56"/>
      <c r="BG545" s="56"/>
      <c r="BH545" s="56"/>
    </row>
    <row r="546" spans="31:60" x14ac:dyDescent="0.25">
      <c r="AE546" s="56"/>
      <c r="AF546" s="56"/>
      <c r="BC546" s="35"/>
      <c r="BD546" s="35"/>
      <c r="BE546" s="56"/>
      <c r="BG546" s="56"/>
      <c r="BH546" s="56"/>
    </row>
    <row r="547" spans="31:60" x14ac:dyDescent="0.25">
      <c r="AE547" s="56"/>
      <c r="AF547" s="56"/>
      <c r="BC547" s="35"/>
      <c r="BD547" s="35"/>
      <c r="BE547" s="56"/>
      <c r="BG547" s="56"/>
      <c r="BH547" s="56"/>
    </row>
    <row r="548" spans="31:60" x14ac:dyDescent="0.25">
      <c r="AE548" s="56"/>
      <c r="AF548" s="56"/>
      <c r="BC548" s="35"/>
      <c r="BD548" s="35"/>
      <c r="BE548" s="56"/>
      <c r="BG548" s="56"/>
      <c r="BH548" s="56"/>
    </row>
    <row r="549" spans="31:60" x14ac:dyDescent="0.25">
      <c r="AE549" s="56"/>
      <c r="AF549" s="56"/>
      <c r="BC549" s="35"/>
      <c r="BD549" s="35"/>
      <c r="BE549" s="56"/>
      <c r="BG549" s="56"/>
      <c r="BH549" s="56"/>
    </row>
    <row r="550" spans="31:60" x14ac:dyDescent="0.25">
      <c r="AE550" s="56"/>
      <c r="AF550" s="56"/>
      <c r="BC550" s="35"/>
      <c r="BD550" s="35"/>
      <c r="BE550" s="56"/>
      <c r="BG550" s="56"/>
      <c r="BH550" s="56"/>
    </row>
    <row r="551" spans="31:60" x14ac:dyDescent="0.25">
      <c r="AE551" s="56"/>
      <c r="AF551" s="56"/>
      <c r="BC551" s="35"/>
      <c r="BD551" s="35"/>
      <c r="BE551" s="56"/>
      <c r="BG551" s="56"/>
      <c r="BH551" s="56"/>
    </row>
    <row r="552" spans="31:60" x14ac:dyDescent="0.25">
      <c r="AE552" s="56"/>
      <c r="AF552" s="56"/>
      <c r="BC552" s="35"/>
      <c r="BD552" s="35"/>
      <c r="BE552" s="56"/>
      <c r="BG552" s="56"/>
      <c r="BH552" s="56"/>
    </row>
    <row r="553" spans="31:60" x14ac:dyDescent="0.25">
      <c r="AE553" s="56"/>
      <c r="AF553" s="56"/>
      <c r="BC553" s="35"/>
      <c r="BD553" s="35"/>
      <c r="BE553" s="56"/>
      <c r="BG553" s="56"/>
      <c r="BH553" s="56"/>
    </row>
    <row r="554" spans="31:60" x14ac:dyDescent="0.25">
      <c r="AE554" s="56"/>
      <c r="AF554" s="56"/>
      <c r="BC554" s="35"/>
      <c r="BD554" s="35"/>
      <c r="BE554" s="56"/>
      <c r="BG554" s="56"/>
      <c r="BH554" s="56"/>
    </row>
    <row r="555" spans="31:60" x14ac:dyDescent="0.25">
      <c r="AE555" s="56"/>
      <c r="AF555" s="56"/>
      <c r="BC555" s="35"/>
      <c r="BD555" s="35"/>
      <c r="BE555" s="56"/>
      <c r="BG555" s="56"/>
      <c r="BH555" s="56"/>
    </row>
    <row r="556" spans="31:60" x14ac:dyDescent="0.25">
      <c r="AE556" s="56"/>
      <c r="AF556" s="56"/>
      <c r="BC556" s="35"/>
      <c r="BD556" s="35"/>
      <c r="BE556" s="56"/>
      <c r="BG556" s="56"/>
      <c r="BH556" s="56"/>
    </row>
    <row r="557" spans="31:60" x14ac:dyDescent="0.25">
      <c r="AE557" s="56"/>
      <c r="AF557" s="56"/>
      <c r="BC557" s="35"/>
      <c r="BD557" s="35"/>
      <c r="BE557" s="56"/>
      <c r="BG557" s="56"/>
      <c r="BH557" s="56"/>
    </row>
    <row r="558" spans="31:60" x14ac:dyDescent="0.25">
      <c r="AE558" s="56"/>
      <c r="AF558" s="56"/>
      <c r="BC558" s="35"/>
      <c r="BD558" s="35"/>
      <c r="BE558" s="56"/>
      <c r="BG558" s="56"/>
      <c r="BH558" s="56"/>
    </row>
    <row r="559" spans="31:60" x14ac:dyDescent="0.25">
      <c r="AE559" s="56"/>
      <c r="AF559" s="56"/>
      <c r="BC559" s="35"/>
      <c r="BD559" s="35"/>
      <c r="BE559" s="56"/>
      <c r="BG559" s="56"/>
      <c r="BH559" s="56"/>
    </row>
    <row r="560" spans="31:60" x14ac:dyDescent="0.25">
      <c r="AE560" s="56"/>
      <c r="AF560" s="56"/>
      <c r="BC560" s="35"/>
      <c r="BD560" s="35"/>
      <c r="BE560" s="56"/>
      <c r="BG560" s="56"/>
      <c r="BH560" s="56"/>
    </row>
    <row r="561" spans="31:60" x14ac:dyDescent="0.25">
      <c r="AE561" s="56"/>
      <c r="AF561" s="56"/>
      <c r="BC561" s="35"/>
      <c r="BD561" s="35"/>
      <c r="BE561" s="56"/>
      <c r="BG561" s="56"/>
      <c r="BH561" s="56"/>
    </row>
    <row r="562" spans="31:60" x14ac:dyDescent="0.25">
      <c r="AE562" s="56"/>
      <c r="AF562" s="56"/>
      <c r="BC562" s="35"/>
      <c r="BD562" s="35"/>
      <c r="BE562" s="56"/>
      <c r="BG562" s="56"/>
      <c r="BH562" s="56"/>
    </row>
    <row r="563" spans="31:60" x14ac:dyDescent="0.25">
      <c r="AE563" s="56"/>
      <c r="AF563" s="56"/>
      <c r="BC563" s="35"/>
      <c r="BD563" s="35"/>
      <c r="BE563" s="56"/>
      <c r="BG563" s="56"/>
      <c r="BH563" s="56"/>
    </row>
    <row r="564" spans="31:60" x14ac:dyDescent="0.25">
      <c r="AE564" s="56"/>
      <c r="AF564" s="56"/>
      <c r="BC564" s="35"/>
      <c r="BD564" s="35"/>
      <c r="BE564" s="56"/>
      <c r="BG564" s="56"/>
      <c r="BH564" s="56"/>
    </row>
    <row r="565" spans="31:60" x14ac:dyDescent="0.25">
      <c r="AE565" s="56"/>
      <c r="AF565" s="56"/>
      <c r="BC565" s="35"/>
      <c r="BD565" s="35"/>
      <c r="BE565" s="56"/>
      <c r="BG565" s="56"/>
      <c r="BH565" s="56"/>
    </row>
    <row r="566" spans="31:60" x14ac:dyDescent="0.25">
      <c r="AE566" s="56"/>
      <c r="AF566" s="56"/>
      <c r="BC566" s="35"/>
      <c r="BD566" s="35"/>
      <c r="BE566" s="56"/>
      <c r="BG566" s="56"/>
      <c r="BH566" s="56"/>
    </row>
    <row r="567" spans="31:60" x14ac:dyDescent="0.25">
      <c r="AE567" s="56"/>
      <c r="AF567" s="56"/>
      <c r="BC567" s="35"/>
      <c r="BD567" s="35"/>
      <c r="BE567" s="56"/>
      <c r="BG567" s="56"/>
      <c r="BH567" s="56"/>
    </row>
    <row r="568" spans="31:60" x14ac:dyDescent="0.25">
      <c r="AE568" s="56"/>
      <c r="AF568" s="56"/>
      <c r="BC568" s="35"/>
      <c r="BD568" s="35"/>
      <c r="BE568" s="56"/>
      <c r="BG568" s="56"/>
      <c r="BH568" s="56"/>
    </row>
    <row r="569" spans="31:60" x14ac:dyDescent="0.25">
      <c r="AE569" s="56"/>
      <c r="AF569" s="56"/>
      <c r="BC569" s="35"/>
      <c r="BD569" s="35"/>
      <c r="BE569" s="56"/>
      <c r="BG569" s="56"/>
      <c r="BH569" s="56"/>
    </row>
    <row r="570" spans="31:60" x14ac:dyDescent="0.25">
      <c r="AE570" s="56"/>
      <c r="AF570" s="56"/>
      <c r="BC570" s="35"/>
      <c r="BD570" s="35"/>
      <c r="BE570" s="56"/>
      <c r="BG570" s="56"/>
      <c r="BH570" s="56"/>
    </row>
    <row r="571" spans="31:60" x14ac:dyDescent="0.25">
      <c r="AE571" s="56"/>
      <c r="AF571" s="56"/>
      <c r="BC571" s="35"/>
      <c r="BD571" s="35"/>
      <c r="BE571" s="56"/>
      <c r="BG571" s="56"/>
      <c r="BH571" s="56"/>
    </row>
    <row r="572" spans="31:60" x14ac:dyDescent="0.25">
      <c r="AE572" s="56"/>
      <c r="AF572" s="56"/>
      <c r="BC572" s="35"/>
      <c r="BD572" s="35"/>
      <c r="BE572" s="56"/>
      <c r="BG572" s="56"/>
      <c r="BH572" s="56"/>
    </row>
    <row r="573" spans="31:60" x14ac:dyDescent="0.25">
      <c r="AE573" s="56"/>
      <c r="AF573" s="56"/>
      <c r="BC573" s="35"/>
      <c r="BD573" s="35"/>
      <c r="BE573" s="56"/>
      <c r="BG573" s="56"/>
      <c r="BH573" s="56"/>
    </row>
    <row r="574" spans="31:60" x14ac:dyDescent="0.25">
      <c r="AE574" s="56"/>
      <c r="AF574" s="56"/>
      <c r="BC574" s="35"/>
      <c r="BD574" s="35"/>
      <c r="BE574" s="56"/>
      <c r="BG574" s="56"/>
      <c r="BH574" s="56"/>
    </row>
    <row r="575" spans="31:60" x14ac:dyDescent="0.25">
      <c r="AE575" s="56"/>
      <c r="AF575" s="56"/>
      <c r="BC575" s="35"/>
      <c r="BD575" s="35"/>
      <c r="BE575" s="56"/>
      <c r="BG575" s="56"/>
      <c r="BH575" s="56"/>
    </row>
    <row r="576" spans="31:60" x14ac:dyDescent="0.25">
      <c r="AE576" s="56"/>
      <c r="AF576" s="56"/>
      <c r="BC576" s="35"/>
      <c r="BD576" s="35"/>
      <c r="BE576" s="56"/>
      <c r="BG576" s="56"/>
      <c r="BH576" s="56"/>
    </row>
    <row r="577" spans="31:60" x14ac:dyDescent="0.25">
      <c r="AE577" s="56"/>
      <c r="AF577" s="56"/>
      <c r="BC577" s="35"/>
      <c r="BD577" s="35"/>
      <c r="BE577" s="56"/>
      <c r="BG577" s="56"/>
      <c r="BH577" s="56"/>
    </row>
    <row r="578" spans="31:60" x14ac:dyDescent="0.25">
      <c r="AE578" s="56"/>
      <c r="AF578" s="56"/>
      <c r="BC578" s="35"/>
      <c r="BD578" s="35"/>
      <c r="BE578" s="56"/>
      <c r="BG578" s="56"/>
      <c r="BH578" s="56"/>
    </row>
    <row r="579" spans="31:60" x14ac:dyDescent="0.25">
      <c r="AE579" s="56"/>
      <c r="AF579" s="56"/>
      <c r="BC579" s="35"/>
      <c r="BD579" s="35"/>
      <c r="BE579" s="56"/>
      <c r="BG579" s="56"/>
      <c r="BH579" s="56"/>
    </row>
    <row r="580" spans="31:60" x14ac:dyDescent="0.25">
      <c r="AE580" s="56"/>
      <c r="AF580" s="56"/>
      <c r="BC580" s="35"/>
      <c r="BD580" s="35"/>
      <c r="BE580" s="56"/>
      <c r="BG580" s="56"/>
      <c r="BH580" s="56"/>
    </row>
    <row r="581" spans="31:60" x14ac:dyDescent="0.25">
      <c r="AE581" s="56"/>
      <c r="AF581" s="56"/>
      <c r="BC581" s="35"/>
      <c r="BD581" s="35"/>
      <c r="BE581" s="56"/>
      <c r="BG581" s="56"/>
      <c r="BH581" s="56"/>
    </row>
    <row r="582" spans="31:60" x14ac:dyDescent="0.25">
      <c r="AE582" s="56"/>
      <c r="AF582" s="56"/>
      <c r="BC582" s="35"/>
      <c r="BD582" s="35"/>
      <c r="BE582" s="56"/>
      <c r="BG582" s="56"/>
      <c r="BH582" s="56"/>
    </row>
    <row r="583" spans="31:60" x14ac:dyDescent="0.25">
      <c r="AE583" s="56"/>
      <c r="AF583" s="56"/>
      <c r="BC583" s="35"/>
      <c r="BD583" s="35"/>
      <c r="BE583" s="56"/>
      <c r="BG583" s="56"/>
      <c r="BH583" s="56"/>
    </row>
    <row r="584" spans="31:60" x14ac:dyDescent="0.25">
      <c r="AE584" s="56"/>
      <c r="AF584" s="56"/>
      <c r="BC584" s="35"/>
      <c r="BD584" s="35"/>
      <c r="BE584" s="56"/>
      <c r="BG584" s="56"/>
      <c r="BH584" s="56"/>
    </row>
    <row r="585" spans="31:60" x14ac:dyDescent="0.25">
      <c r="AE585" s="56"/>
      <c r="AF585" s="56"/>
      <c r="BC585" s="35"/>
      <c r="BD585" s="35"/>
      <c r="BE585" s="56"/>
      <c r="BG585" s="56"/>
      <c r="BH585" s="56"/>
    </row>
    <row r="586" spans="31:60" x14ac:dyDescent="0.25">
      <c r="AE586" s="56"/>
      <c r="AF586" s="56"/>
      <c r="BC586" s="35"/>
      <c r="BD586" s="35"/>
      <c r="BE586" s="56"/>
      <c r="BG586" s="56"/>
      <c r="BH586" s="56"/>
    </row>
    <row r="587" spans="31:60" x14ac:dyDescent="0.25">
      <c r="AE587" s="56"/>
      <c r="AF587" s="56"/>
      <c r="BC587" s="35"/>
      <c r="BD587" s="35"/>
      <c r="BE587" s="56"/>
      <c r="BG587" s="56"/>
      <c r="BH587" s="56"/>
    </row>
    <row r="588" spans="31:60" x14ac:dyDescent="0.25">
      <c r="AE588" s="56"/>
      <c r="AF588" s="56"/>
      <c r="BC588" s="35"/>
      <c r="BD588" s="35"/>
      <c r="BE588" s="56"/>
      <c r="BG588" s="56"/>
      <c r="BH588" s="56"/>
    </row>
    <row r="589" spans="31:60" x14ac:dyDescent="0.25">
      <c r="AE589" s="56"/>
      <c r="AF589" s="56"/>
      <c r="BC589" s="35"/>
      <c r="BD589" s="35"/>
      <c r="BE589" s="56"/>
      <c r="BG589" s="56"/>
      <c r="BH589" s="56"/>
    </row>
    <row r="590" spans="31:60" x14ac:dyDescent="0.25">
      <c r="AE590" s="56"/>
      <c r="AF590" s="56"/>
      <c r="BC590" s="35"/>
      <c r="BD590" s="35"/>
      <c r="BE590" s="56"/>
      <c r="BG590" s="56"/>
      <c r="BH590" s="56"/>
    </row>
    <row r="591" spans="31:60" x14ac:dyDescent="0.25">
      <c r="AE591" s="56"/>
      <c r="AF591" s="56"/>
      <c r="BC591" s="35"/>
      <c r="BD591" s="35"/>
      <c r="BE591" s="56"/>
      <c r="BG591" s="56"/>
      <c r="BH591" s="56"/>
    </row>
    <row r="592" spans="31:60" x14ac:dyDescent="0.25">
      <c r="AE592" s="56"/>
      <c r="AF592" s="56"/>
      <c r="BC592" s="35"/>
      <c r="BD592" s="35"/>
      <c r="BE592" s="56"/>
      <c r="BG592" s="56"/>
      <c r="BH592" s="56"/>
    </row>
    <row r="593" spans="31:60" x14ac:dyDescent="0.25">
      <c r="AE593" s="56"/>
      <c r="AF593" s="56"/>
      <c r="BC593" s="35"/>
      <c r="BD593" s="35"/>
      <c r="BE593" s="56"/>
      <c r="BG593" s="56"/>
      <c r="BH593" s="56"/>
    </row>
    <row r="594" spans="31:60" x14ac:dyDescent="0.25">
      <c r="AE594" s="56"/>
      <c r="AF594" s="56"/>
      <c r="BC594" s="35"/>
      <c r="BD594" s="35"/>
      <c r="BE594" s="56"/>
      <c r="BG594" s="56"/>
      <c r="BH594" s="56"/>
    </row>
    <row r="595" spans="31:60" x14ac:dyDescent="0.25">
      <c r="AE595" s="56"/>
      <c r="AF595" s="56"/>
      <c r="BC595" s="35"/>
      <c r="BD595" s="35"/>
      <c r="BE595" s="56"/>
      <c r="BG595" s="56"/>
      <c r="BH595" s="56"/>
    </row>
    <row r="596" spans="31:60" x14ac:dyDescent="0.25">
      <c r="AE596" s="56"/>
      <c r="AF596" s="56"/>
      <c r="BC596" s="35"/>
      <c r="BD596" s="35"/>
      <c r="BE596" s="56"/>
      <c r="BG596" s="56"/>
      <c r="BH596" s="56"/>
    </row>
    <row r="597" spans="31:60" x14ac:dyDescent="0.25">
      <c r="AE597" s="56"/>
      <c r="AF597" s="56"/>
      <c r="BC597" s="35"/>
      <c r="BD597" s="35"/>
      <c r="BE597" s="56"/>
      <c r="BG597" s="56"/>
      <c r="BH597" s="56"/>
    </row>
    <row r="598" spans="31:60" x14ac:dyDescent="0.25">
      <c r="AE598" s="56"/>
      <c r="AF598" s="56"/>
      <c r="BC598" s="35"/>
      <c r="BD598" s="35"/>
      <c r="BE598" s="56"/>
      <c r="BG598" s="56"/>
      <c r="BH598" s="56"/>
    </row>
    <row r="599" spans="31:60" x14ac:dyDescent="0.25">
      <c r="AE599" s="56"/>
      <c r="AF599" s="56"/>
      <c r="BC599" s="35"/>
      <c r="BD599" s="35"/>
      <c r="BE599" s="56"/>
      <c r="BG599" s="56"/>
      <c r="BH599" s="56"/>
    </row>
    <row r="600" spans="31:60" x14ac:dyDescent="0.25">
      <c r="AE600" s="56"/>
      <c r="AF600" s="56"/>
      <c r="BC600" s="35"/>
      <c r="BD600" s="35"/>
      <c r="BE600" s="56"/>
      <c r="BG600" s="56"/>
      <c r="BH600" s="56"/>
    </row>
    <row r="601" spans="31:60" x14ac:dyDescent="0.25">
      <c r="AE601" s="56"/>
      <c r="AF601" s="56"/>
      <c r="BC601" s="35"/>
      <c r="BD601" s="35"/>
      <c r="BE601" s="56"/>
      <c r="BG601" s="56"/>
      <c r="BH601" s="56"/>
    </row>
    <row r="602" spans="31:60" x14ac:dyDescent="0.25">
      <c r="AE602" s="56"/>
      <c r="AF602" s="56"/>
      <c r="BC602" s="35"/>
      <c r="BD602" s="35"/>
      <c r="BE602" s="56"/>
      <c r="BG602" s="56"/>
      <c r="BH602" s="56"/>
    </row>
    <row r="603" spans="31:60" x14ac:dyDescent="0.25">
      <c r="AE603" s="56"/>
      <c r="AF603" s="56"/>
      <c r="BC603" s="35"/>
      <c r="BD603" s="35"/>
      <c r="BE603" s="56"/>
      <c r="BG603" s="56"/>
      <c r="BH603" s="56"/>
    </row>
    <row r="604" spans="31:60" x14ac:dyDescent="0.25">
      <c r="AE604" s="56"/>
      <c r="AF604" s="56"/>
      <c r="BC604" s="35"/>
      <c r="BD604" s="35"/>
      <c r="BE604" s="56"/>
      <c r="BG604" s="56"/>
      <c r="BH604" s="56"/>
    </row>
    <row r="605" spans="31:60" x14ac:dyDescent="0.25">
      <c r="AE605" s="56"/>
      <c r="AF605" s="56"/>
      <c r="BC605" s="35"/>
      <c r="BD605" s="35"/>
      <c r="BE605" s="56"/>
      <c r="BG605" s="56"/>
      <c r="BH605" s="56"/>
    </row>
    <row r="606" spans="31:60" x14ac:dyDescent="0.25">
      <c r="AE606" s="56"/>
      <c r="AF606" s="56"/>
      <c r="BC606" s="35"/>
      <c r="BD606" s="35"/>
      <c r="BE606" s="56"/>
      <c r="BG606" s="56"/>
      <c r="BH606" s="56"/>
    </row>
    <row r="607" spans="31:60" x14ac:dyDescent="0.25">
      <c r="AE607" s="56"/>
      <c r="AF607" s="56"/>
      <c r="BC607" s="35"/>
      <c r="BD607" s="35"/>
      <c r="BE607" s="56"/>
      <c r="BG607" s="56"/>
      <c r="BH607" s="56"/>
    </row>
    <row r="608" spans="31:60" x14ac:dyDescent="0.25">
      <c r="AE608" s="56"/>
      <c r="AF608" s="56"/>
      <c r="BC608" s="35"/>
      <c r="BD608" s="35"/>
      <c r="BE608" s="56"/>
      <c r="BG608" s="56"/>
      <c r="BH608" s="56"/>
    </row>
    <row r="609" spans="31:60" x14ac:dyDescent="0.25">
      <c r="AE609" s="56"/>
      <c r="AF609" s="56"/>
      <c r="BC609" s="35"/>
      <c r="BD609" s="35"/>
      <c r="BE609" s="56"/>
      <c r="BG609" s="56"/>
      <c r="BH609" s="56"/>
    </row>
    <row r="610" spans="31:60" x14ac:dyDescent="0.25">
      <c r="AE610" s="56"/>
      <c r="AF610" s="56"/>
      <c r="BC610" s="35"/>
      <c r="BD610" s="35"/>
      <c r="BE610" s="56"/>
      <c r="BG610" s="56"/>
      <c r="BH610" s="56"/>
    </row>
    <row r="611" spans="31:60" x14ac:dyDescent="0.25">
      <c r="AE611" s="56"/>
      <c r="AF611" s="56"/>
      <c r="BC611" s="35"/>
      <c r="BD611" s="35"/>
      <c r="BE611" s="56"/>
      <c r="BG611" s="56"/>
      <c r="BH611" s="56"/>
    </row>
    <row r="612" spans="31:60" x14ac:dyDescent="0.25">
      <c r="AE612" s="56"/>
      <c r="AF612" s="56"/>
      <c r="BC612" s="35"/>
      <c r="BD612" s="35"/>
      <c r="BE612" s="56"/>
      <c r="BG612" s="56"/>
      <c r="BH612" s="56"/>
    </row>
    <row r="613" spans="31:60" x14ac:dyDescent="0.25">
      <c r="AE613" s="56"/>
      <c r="AF613" s="56"/>
      <c r="BC613" s="35"/>
      <c r="BD613" s="35"/>
      <c r="BE613" s="56"/>
      <c r="BG613" s="56"/>
      <c r="BH613" s="56"/>
    </row>
    <row r="614" spans="31:60" x14ac:dyDescent="0.25">
      <c r="AE614" s="56"/>
      <c r="AF614" s="56"/>
      <c r="BC614" s="35"/>
      <c r="BD614" s="35"/>
      <c r="BE614" s="56"/>
      <c r="BG614" s="56"/>
      <c r="BH614" s="56"/>
    </row>
    <row r="615" spans="31:60" x14ac:dyDescent="0.25">
      <c r="AE615" s="56"/>
      <c r="AF615" s="56"/>
      <c r="BC615" s="35"/>
      <c r="BD615" s="35"/>
      <c r="BE615" s="56"/>
      <c r="BG615" s="56"/>
      <c r="BH615" s="56"/>
    </row>
    <row r="616" spans="31:60" x14ac:dyDescent="0.25">
      <c r="AE616" s="56"/>
      <c r="AF616" s="56"/>
      <c r="BC616" s="35"/>
      <c r="BD616" s="35"/>
      <c r="BE616" s="56"/>
      <c r="BG616" s="56"/>
      <c r="BH616" s="56"/>
    </row>
    <row r="617" spans="31:60" x14ac:dyDescent="0.25">
      <c r="AE617" s="56"/>
      <c r="AF617" s="56"/>
      <c r="BC617" s="35"/>
      <c r="BD617" s="35"/>
      <c r="BE617" s="56"/>
      <c r="BG617" s="56"/>
      <c r="BH617" s="56"/>
    </row>
    <row r="618" spans="31:60" x14ac:dyDescent="0.25">
      <c r="AE618" s="56"/>
      <c r="AF618" s="56"/>
      <c r="BC618" s="35"/>
      <c r="BD618" s="35"/>
      <c r="BE618" s="56"/>
      <c r="BG618" s="56"/>
      <c r="BH618" s="56"/>
    </row>
    <row r="619" spans="31:60" x14ac:dyDescent="0.25">
      <c r="AE619" s="56"/>
      <c r="AF619" s="56"/>
      <c r="BC619" s="35"/>
      <c r="BD619" s="35"/>
      <c r="BE619" s="56"/>
      <c r="BG619" s="56"/>
      <c r="BH619" s="56"/>
    </row>
    <row r="620" spans="31:60" x14ac:dyDescent="0.25">
      <c r="AE620" s="56"/>
      <c r="AF620" s="56"/>
      <c r="BC620" s="35"/>
      <c r="BD620" s="35"/>
      <c r="BE620" s="56"/>
      <c r="BG620" s="56"/>
      <c r="BH620" s="56"/>
    </row>
    <row r="621" spans="31:60" x14ac:dyDescent="0.25">
      <c r="AE621" s="56"/>
      <c r="AF621" s="56"/>
      <c r="BC621" s="35"/>
      <c r="BD621" s="35"/>
      <c r="BE621" s="56"/>
      <c r="BG621" s="56"/>
      <c r="BH621" s="56"/>
    </row>
    <row r="622" spans="31:60" x14ac:dyDescent="0.25">
      <c r="AE622" s="56"/>
      <c r="AF622" s="56"/>
      <c r="BC622" s="35"/>
      <c r="BD622" s="35"/>
      <c r="BE622" s="56"/>
      <c r="BG622" s="56"/>
      <c r="BH622" s="56"/>
    </row>
    <row r="623" spans="31:60" x14ac:dyDescent="0.25">
      <c r="AE623" s="56"/>
      <c r="AF623" s="56"/>
      <c r="BC623" s="35"/>
      <c r="BD623" s="35"/>
      <c r="BE623" s="56"/>
      <c r="BG623" s="56"/>
      <c r="BH623" s="56"/>
    </row>
    <row r="624" spans="31:60" x14ac:dyDescent="0.25">
      <c r="AE624" s="56"/>
      <c r="AF624" s="56"/>
      <c r="BC624" s="35"/>
      <c r="BD624" s="35"/>
      <c r="BE624" s="56"/>
      <c r="BG624" s="56"/>
      <c r="BH624" s="56"/>
    </row>
    <row r="625" spans="31:60" x14ac:dyDescent="0.25">
      <c r="AE625" s="56"/>
      <c r="AF625" s="56"/>
      <c r="BC625" s="35"/>
      <c r="BD625" s="35"/>
      <c r="BE625" s="56"/>
      <c r="BG625" s="56"/>
      <c r="BH625" s="56"/>
    </row>
    <row r="626" spans="31:60" x14ac:dyDescent="0.25">
      <c r="AE626" s="56"/>
      <c r="AF626" s="56"/>
      <c r="BC626" s="35"/>
      <c r="BD626" s="35"/>
      <c r="BE626" s="56"/>
      <c r="BG626" s="56"/>
      <c r="BH626" s="56"/>
    </row>
    <row r="627" spans="31:60" x14ac:dyDescent="0.25">
      <c r="AE627" s="56"/>
      <c r="AF627" s="56"/>
      <c r="BC627" s="35"/>
      <c r="BD627" s="35"/>
      <c r="BE627" s="56"/>
      <c r="BG627" s="56"/>
      <c r="BH627" s="56"/>
    </row>
    <row r="628" spans="31:60" x14ac:dyDescent="0.25">
      <c r="AE628" s="56"/>
      <c r="AF628" s="56"/>
      <c r="BC628" s="35"/>
      <c r="BD628" s="35"/>
      <c r="BE628" s="56"/>
      <c r="BG628" s="56"/>
      <c r="BH628" s="56"/>
    </row>
    <row r="629" spans="31:60" x14ac:dyDescent="0.25">
      <c r="AE629" s="56"/>
      <c r="AF629" s="56"/>
      <c r="BC629" s="35"/>
      <c r="BD629" s="35"/>
      <c r="BE629" s="56"/>
      <c r="BG629" s="56"/>
      <c r="BH629" s="56"/>
    </row>
    <row r="630" spans="31:60" x14ac:dyDescent="0.25">
      <c r="AE630" s="56"/>
      <c r="AF630" s="56"/>
      <c r="BC630" s="35"/>
      <c r="BD630" s="35"/>
      <c r="BE630" s="56"/>
      <c r="BG630" s="56"/>
      <c r="BH630" s="56"/>
    </row>
    <row r="631" spans="31:60" x14ac:dyDescent="0.25">
      <c r="AE631" s="56"/>
      <c r="AF631" s="56"/>
      <c r="BC631" s="35"/>
      <c r="BD631" s="35"/>
      <c r="BE631" s="56"/>
      <c r="BG631" s="56"/>
      <c r="BH631" s="56"/>
    </row>
    <row r="632" spans="31:60" x14ac:dyDescent="0.25">
      <c r="AE632" s="56"/>
      <c r="AF632" s="56"/>
      <c r="BC632" s="35"/>
      <c r="BD632" s="35"/>
      <c r="BE632" s="56"/>
      <c r="BG632" s="56"/>
      <c r="BH632" s="56"/>
    </row>
    <row r="633" spans="31:60" x14ac:dyDescent="0.25">
      <c r="AE633" s="56"/>
      <c r="AF633" s="56"/>
      <c r="BC633" s="35"/>
      <c r="BD633" s="35"/>
      <c r="BE633" s="56"/>
      <c r="BG633" s="56"/>
      <c r="BH633" s="56"/>
    </row>
    <row r="634" spans="31:60" x14ac:dyDescent="0.25">
      <c r="AE634" s="56"/>
      <c r="AF634" s="56"/>
      <c r="BC634" s="35"/>
      <c r="BD634" s="35"/>
      <c r="BE634" s="56"/>
      <c r="BG634" s="56"/>
      <c r="BH634" s="56"/>
    </row>
    <row r="635" spans="31:60" x14ac:dyDescent="0.25">
      <c r="AE635" s="56"/>
      <c r="AF635" s="56"/>
      <c r="BC635" s="35"/>
      <c r="BD635" s="35"/>
      <c r="BE635" s="56"/>
      <c r="BG635" s="56"/>
      <c r="BH635" s="56"/>
    </row>
    <row r="636" spans="31:60" x14ac:dyDescent="0.25">
      <c r="AE636" s="56"/>
      <c r="AF636" s="56"/>
      <c r="BC636" s="35"/>
      <c r="BD636" s="35"/>
      <c r="BE636" s="56"/>
      <c r="BG636" s="56"/>
      <c r="BH636" s="56"/>
    </row>
    <row r="637" spans="31:60" x14ac:dyDescent="0.25">
      <c r="AE637" s="56"/>
      <c r="AF637" s="56"/>
      <c r="BC637" s="35"/>
      <c r="BD637" s="35"/>
      <c r="BE637" s="56"/>
      <c r="BG637" s="56"/>
      <c r="BH637" s="56"/>
    </row>
    <row r="638" spans="31:60" x14ac:dyDescent="0.25">
      <c r="AE638" s="56"/>
      <c r="AF638" s="56"/>
      <c r="BC638" s="35"/>
      <c r="BD638" s="35"/>
      <c r="BE638" s="56"/>
      <c r="BG638" s="56"/>
      <c r="BH638" s="56"/>
    </row>
    <row r="639" spans="31:60" x14ac:dyDescent="0.25">
      <c r="AE639" s="56"/>
      <c r="AF639" s="56"/>
      <c r="BC639" s="35"/>
      <c r="BD639" s="35"/>
      <c r="BE639" s="56"/>
      <c r="BG639" s="56"/>
      <c r="BH639" s="56"/>
    </row>
    <row r="640" spans="31:60" x14ac:dyDescent="0.25">
      <c r="AE640" s="56"/>
      <c r="AF640" s="56"/>
      <c r="BC640" s="35"/>
      <c r="BD640" s="35"/>
      <c r="BE640" s="56"/>
      <c r="BG640" s="56"/>
      <c r="BH640" s="56"/>
    </row>
    <row r="641" spans="31:60" x14ac:dyDescent="0.25">
      <c r="AE641" s="56"/>
      <c r="AF641" s="56"/>
      <c r="BC641" s="35"/>
      <c r="BD641" s="35"/>
      <c r="BE641" s="56"/>
      <c r="BG641" s="56"/>
      <c r="BH641" s="56"/>
    </row>
    <row r="642" spans="31:60" x14ac:dyDescent="0.25">
      <c r="AE642" s="56"/>
      <c r="AF642" s="56"/>
      <c r="BC642" s="35"/>
      <c r="BD642" s="35"/>
      <c r="BE642" s="56"/>
      <c r="BG642" s="56"/>
      <c r="BH642" s="56"/>
    </row>
    <row r="643" spans="31:60" x14ac:dyDescent="0.25">
      <c r="AE643" s="56"/>
      <c r="AF643" s="56"/>
      <c r="BC643" s="35"/>
      <c r="BD643" s="35"/>
      <c r="BE643" s="56"/>
      <c r="BG643" s="56"/>
      <c r="BH643" s="56"/>
    </row>
    <row r="644" spans="31:60" x14ac:dyDescent="0.25">
      <c r="AE644" s="56"/>
      <c r="AF644" s="56"/>
      <c r="BC644" s="35"/>
      <c r="BD644" s="35"/>
      <c r="BE644" s="56"/>
      <c r="BG644" s="56"/>
      <c r="BH644" s="56"/>
    </row>
    <row r="645" spans="31:60" x14ac:dyDescent="0.25">
      <c r="AE645" s="56"/>
      <c r="AF645" s="56"/>
      <c r="BC645" s="35"/>
      <c r="BD645" s="35"/>
      <c r="BE645" s="56"/>
      <c r="BG645" s="56"/>
      <c r="BH645" s="56"/>
    </row>
    <row r="646" spans="31:60" x14ac:dyDescent="0.25">
      <c r="AE646" s="56"/>
      <c r="AF646" s="56"/>
      <c r="BC646" s="35"/>
      <c r="BD646" s="35"/>
      <c r="BE646" s="56"/>
      <c r="BG646" s="56"/>
      <c r="BH646" s="56"/>
    </row>
    <row r="647" spans="31:60" x14ac:dyDescent="0.25">
      <c r="AE647" s="56"/>
      <c r="AF647" s="56"/>
      <c r="BC647" s="35"/>
      <c r="BD647" s="35"/>
      <c r="BE647" s="56"/>
      <c r="BG647" s="56"/>
      <c r="BH647" s="56"/>
    </row>
    <row r="648" spans="31:60" x14ac:dyDescent="0.25">
      <c r="AE648" s="56"/>
      <c r="AF648" s="56"/>
      <c r="BC648" s="35"/>
      <c r="BD648" s="35"/>
      <c r="BE648" s="56"/>
      <c r="BG648" s="56"/>
      <c r="BH648" s="56"/>
    </row>
    <row r="649" spans="31:60" x14ac:dyDescent="0.25">
      <c r="AE649" s="56"/>
      <c r="AF649" s="56"/>
      <c r="BC649" s="35"/>
      <c r="BD649" s="35"/>
      <c r="BE649" s="56"/>
      <c r="BG649" s="56"/>
      <c r="BH649" s="56"/>
    </row>
    <row r="650" spans="31:60" x14ac:dyDescent="0.25">
      <c r="AE650" s="56"/>
      <c r="AF650" s="56"/>
      <c r="BC650" s="35"/>
      <c r="BD650" s="35"/>
      <c r="BE650" s="56"/>
      <c r="BG650" s="56"/>
      <c r="BH650" s="56"/>
    </row>
    <row r="651" spans="31:60" x14ac:dyDescent="0.25">
      <c r="AE651" s="56"/>
      <c r="AF651" s="56"/>
      <c r="BC651" s="35"/>
      <c r="BD651" s="35"/>
      <c r="BE651" s="56"/>
      <c r="BG651" s="56"/>
      <c r="BH651" s="56"/>
    </row>
    <row r="652" spans="31:60" x14ac:dyDescent="0.25">
      <c r="AE652" s="56"/>
      <c r="AF652" s="56"/>
      <c r="BC652" s="35"/>
      <c r="BD652" s="35"/>
      <c r="BE652" s="56"/>
      <c r="BG652" s="56"/>
      <c r="BH652" s="56"/>
    </row>
    <row r="653" spans="31:60" x14ac:dyDescent="0.25">
      <c r="AE653" s="56"/>
      <c r="AF653" s="56"/>
      <c r="BC653" s="35"/>
      <c r="BD653" s="35"/>
      <c r="BE653" s="56"/>
      <c r="BG653" s="56"/>
      <c r="BH653" s="56"/>
    </row>
    <row r="654" spans="31:60" x14ac:dyDescent="0.25">
      <c r="AE654" s="56"/>
      <c r="AF654" s="56"/>
      <c r="BC654" s="35"/>
      <c r="BD654" s="35"/>
      <c r="BE654" s="56"/>
      <c r="BG654" s="56"/>
      <c r="BH654" s="56"/>
    </row>
    <row r="655" spans="31:60" x14ac:dyDescent="0.25">
      <c r="AE655" s="56"/>
      <c r="AF655" s="56"/>
      <c r="BC655" s="35"/>
      <c r="BD655" s="35"/>
      <c r="BE655" s="56"/>
      <c r="BG655" s="56"/>
      <c r="BH655" s="56"/>
    </row>
    <row r="656" spans="31:60" x14ac:dyDescent="0.25">
      <c r="AE656" s="56"/>
      <c r="AF656" s="56"/>
      <c r="BC656" s="35"/>
      <c r="BD656" s="35"/>
      <c r="BE656" s="56"/>
      <c r="BG656" s="56"/>
      <c r="BH656" s="56"/>
    </row>
    <row r="657" spans="31:60" x14ac:dyDescent="0.25">
      <c r="AE657" s="56"/>
      <c r="AF657" s="56"/>
      <c r="BC657" s="35"/>
      <c r="BD657" s="35"/>
      <c r="BE657" s="56"/>
      <c r="BG657" s="56"/>
      <c r="BH657" s="56"/>
    </row>
    <row r="658" spans="31:60" x14ac:dyDescent="0.25">
      <c r="AE658" s="56"/>
      <c r="AF658" s="56"/>
      <c r="BC658" s="35"/>
      <c r="BD658" s="35"/>
      <c r="BE658" s="56"/>
      <c r="BG658" s="56"/>
      <c r="BH658" s="56"/>
    </row>
    <row r="659" spans="31:60" x14ac:dyDescent="0.25">
      <c r="AE659" s="56"/>
      <c r="AF659" s="56"/>
      <c r="BC659" s="35"/>
      <c r="BD659" s="35"/>
      <c r="BE659" s="56"/>
      <c r="BG659" s="56"/>
      <c r="BH659" s="56"/>
    </row>
    <row r="660" spans="31:60" x14ac:dyDescent="0.25">
      <c r="AE660" s="56"/>
      <c r="AF660" s="56"/>
      <c r="BC660" s="35"/>
      <c r="BD660" s="35"/>
      <c r="BE660" s="56"/>
      <c r="BG660" s="56"/>
      <c r="BH660" s="56"/>
    </row>
    <row r="661" spans="31:60" x14ac:dyDescent="0.25">
      <c r="AE661" s="56"/>
      <c r="AF661" s="56"/>
      <c r="BC661" s="35"/>
      <c r="BD661" s="35"/>
      <c r="BE661" s="56"/>
      <c r="BG661" s="56"/>
      <c r="BH661" s="56"/>
    </row>
    <row r="662" spans="31:60" x14ac:dyDescent="0.25">
      <c r="AE662" s="56"/>
      <c r="AF662" s="56"/>
      <c r="BC662" s="35"/>
      <c r="BD662" s="35"/>
      <c r="BE662" s="56"/>
      <c r="BG662" s="56"/>
      <c r="BH662" s="56"/>
    </row>
    <row r="663" spans="31:60" x14ac:dyDescent="0.25">
      <c r="AE663" s="56"/>
      <c r="AF663" s="56"/>
      <c r="BC663" s="35"/>
      <c r="BD663" s="35"/>
      <c r="BE663" s="56"/>
      <c r="BG663" s="56"/>
      <c r="BH663" s="56"/>
    </row>
    <row r="664" spans="31:60" x14ac:dyDescent="0.25">
      <c r="AE664" s="56"/>
      <c r="AF664" s="56"/>
      <c r="BC664" s="35"/>
      <c r="BD664" s="35"/>
      <c r="BE664" s="56"/>
      <c r="BG664" s="56"/>
      <c r="BH664" s="56"/>
    </row>
    <row r="665" spans="31:60" x14ac:dyDescent="0.25">
      <c r="AE665" s="56"/>
      <c r="AF665" s="56"/>
      <c r="BC665" s="35"/>
      <c r="BD665" s="35"/>
      <c r="BE665" s="56"/>
      <c r="BG665" s="56"/>
      <c r="BH665" s="56"/>
    </row>
    <row r="666" spans="31:60" x14ac:dyDescent="0.25">
      <c r="AE666" s="56"/>
      <c r="AF666" s="56"/>
      <c r="BC666" s="35"/>
      <c r="BD666" s="35"/>
      <c r="BE666" s="56"/>
      <c r="BG666" s="56"/>
      <c r="BH666" s="56"/>
    </row>
    <row r="667" spans="31:60" x14ac:dyDescent="0.25">
      <c r="AE667" s="56"/>
      <c r="AF667" s="56"/>
      <c r="BC667" s="35"/>
      <c r="BD667" s="35"/>
      <c r="BE667" s="56"/>
      <c r="BG667" s="56"/>
      <c r="BH667" s="56"/>
    </row>
    <row r="668" spans="31:60" x14ac:dyDescent="0.25">
      <c r="AE668" s="56"/>
      <c r="AF668" s="56"/>
      <c r="BC668" s="35"/>
      <c r="BD668" s="35"/>
      <c r="BE668" s="56"/>
      <c r="BG668" s="56"/>
      <c r="BH668" s="56"/>
    </row>
    <row r="669" spans="31:60" x14ac:dyDescent="0.25">
      <c r="AE669" s="56"/>
      <c r="AF669" s="56"/>
      <c r="BC669" s="35"/>
      <c r="BD669" s="35"/>
      <c r="BE669" s="56"/>
      <c r="BG669" s="56"/>
      <c r="BH669" s="56"/>
    </row>
    <row r="670" spans="31:60" x14ac:dyDescent="0.25">
      <c r="AE670" s="56"/>
      <c r="AF670" s="56"/>
      <c r="BC670" s="35"/>
      <c r="BD670" s="35"/>
      <c r="BE670" s="56"/>
      <c r="BG670" s="56"/>
      <c r="BH670" s="56"/>
    </row>
    <row r="671" spans="31:60" x14ac:dyDescent="0.25">
      <c r="AE671" s="56"/>
      <c r="AF671" s="56"/>
      <c r="BC671" s="35"/>
      <c r="BD671" s="35"/>
      <c r="BE671" s="56"/>
      <c r="BG671" s="56"/>
      <c r="BH671" s="56"/>
    </row>
    <row r="672" spans="31:60" x14ac:dyDescent="0.25">
      <c r="AE672" s="56"/>
      <c r="AF672" s="56"/>
      <c r="BC672" s="35"/>
      <c r="BD672" s="35"/>
      <c r="BE672" s="56"/>
      <c r="BG672" s="56"/>
      <c r="BH672" s="56"/>
    </row>
    <row r="673" spans="31:60" x14ac:dyDescent="0.25">
      <c r="AE673" s="56"/>
      <c r="AF673" s="56"/>
      <c r="BC673" s="35"/>
      <c r="BD673" s="35"/>
      <c r="BE673" s="56"/>
      <c r="BG673" s="56"/>
      <c r="BH673" s="56"/>
    </row>
    <row r="674" spans="31:60" x14ac:dyDescent="0.25">
      <c r="AE674" s="56"/>
      <c r="AF674" s="56"/>
      <c r="BC674" s="35"/>
      <c r="BD674" s="35"/>
      <c r="BE674" s="56"/>
      <c r="BG674" s="56"/>
      <c r="BH674" s="56"/>
    </row>
    <row r="675" spans="31:60" x14ac:dyDescent="0.25">
      <c r="AE675" s="56"/>
      <c r="AF675" s="56"/>
      <c r="BC675" s="35"/>
      <c r="BD675" s="35"/>
      <c r="BE675" s="56"/>
      <c r="BG675" s="56"/>
      <c r="BH675" s="56"/>
    </row>
    <row r="676" spans="31:60" x14ac:dyDescent="0.25">
      <c r="AE676" s="56"/>
      <c r="AF676" s="56"/>
      <c r="BC676" s="35"/>
      <c r="BD676" s="35"/>
      <c r="BE676" s="56"/>
      <c r="BG676" s="56"/>
      <c r="BH676" s="56"/>
    </row>
    <row r="677" spans="31:60" x14ac:dyDescent="0.25">
      <c r="AE677" s="56"/>
      <c r="AF677" s="56"/>
      <c r="BC677" s="35"/>
      <c r="BD677" s="35"/>
      <c r="BE677" s="56"/>
      <c r="BG677" s="56"/>
      <c r="BH677" s="56"/>
    </row>
    <row r="678" spans="31:60" x14ac:dyDescent="0.25">
      <c r="AE678" s="56"/>
      <c r="AF678" s="56"/>
      <c r="BC678" s="35"/>
      <c r="BD678" s="35"/>
      <c r="BE678" s="56"/>
      <c r="BG678" s="56"/>
      <c r="BH678" s="56"/>
    </row>
    <row r="679" spans="31:60" x14ac:dyDescent="0.25">
      <c r="AE679" s="56"/>
      <c r="AF679" s="56"/>
      <c r="BC679" s="35"/>
      <c r="BD679" s="35"/>
      <c r="BE679" s="56"/>
      <c r="BG679" s="56"/>
      <c r="BH679" s="56"/>
    </row>
    <row r="680" spans="31:60" x14ac:dyDescent="0.25">
      <c r="AE680" s="56"/>
      <c r="AF680" s="56"/>
      <c r="BC680" s="35"/>
      <c r="BD680" s="35"/>
      <c r="BE680" s="56"/>
      <c r="BG680" s="56"/>
      <c r="BH680" s="56"/>
    </row>
    <row r="681" spans="31:60" x14ac:dyDescent="0.25">
      <c r="AE681" s="56"/>
      <c r="AF681" s="56"/>
      <c r="BC681" s="35"/>
      <c r="BD681" s="35"/>
      <c r="BE681" s="56"/>
      <c r="BG681" s="56"/>
      <c r="BH681" s="56"/>
    </row>
    <row r="682" spans="31:60" x14ac:dyDescent="0.25">
      <c r="AE682" s="56"/>
      <c r="AF682" s="56"/>
      <c r="BC682" s="35"/>
      <c r="BD682" s="35"/>
      <c r="BE682" s="56"/>
      <c r="BG682" s="56"/>
      <c r="BH682" s="56"/>
    </row>
    <row r="683" spans="31:60" x14ac:dyDescent="0.25">
      <c r="AE683" s="56"/>
      <c r="AF683" s="56"/>
      <c r="BC683" s="35"/>
      <c r="BD683" s="35"/>
      <c r="BE683" s="56"/>
      <c r="BG683" s="56"/>
      <c r="BH683" s="56"/>
    </row>
    <row r="684" spans="31:60" x14ac:dyDescent="0.25">
      <c r="AE684" s="56"/>
      <c r="AF684" s="56"/>
      <c r="BC684" s="35"/>
      <c r="BD684" s="35"/>
      <c r="BE684" s="56"/>
      <c r="BG684" s="56"/>
      <c r="BH684" s="56"/>
    </row>
    <row r="685" spans="31:60" x14ac:dyDescent="0.25">
      <c r="AE685" s="56"/>
      <c r="AF685" s="56"/>
      <c r="BC685" s="35"/>
      <c r="BD685" s="35"/>
      <c r="BE685" s="56"/>
      <c r="BG685" s="56"/>
      <c r="BH685" s="56"/>
    </row>
    <row r="686" spans="31:60" x14ac:dyDescent="0.25">
      <c r="AE686" s="56"/>
      <c r="AF686" s="56"/>
      <c r="BC686" s="35"/>
      <c r="BD686" s="35"/>
      <c r="BE686" s="56"/>
      <c r="BG686" s="56"/>
      <c r="BH686" s="56"/>
    </row>
    <row r="687" spans="31:60" x14ac:dyDescent="0.25">
      <c r="AE687" s="56"/>
      <c r="AF687" s="56"/>
      <c r="BC687" s="35"/>
      <c r="BD687" s="35"/>
      <c r="BE687" s="56"/>
      <c r="BG687" s="56"/>
      <c r="BH687" s="56"/>
    </row>
    <row r="688" spans="31:60" x14ac:dyDescent="0.25">
      <c r="AE688" s="56"/>
      <c r="AF688" s="56"/>
      <c r="BC688" s="35"/>
      <c r="BD688" s="35"/>
      <c r="BE688" s="56"/>
      <c r="BG688" s="56"/>
      <c r="BH688" s="56"/>
    </row>
    <row r="689" spans="31:60" x14ac:dyDescent="0.25">
      <c r="AE689" s="56"/>
      <c r="AF689" s="56"/>
      <c r="BC689" s="35"/>
      <c r="BD689" s="35"/>
      <c r="BE689" s="56"/>
      <c r="BG689" s="56"/>
      <c r="BH689" s="56"/>
    </row>
    <row r="690" spans="31:60" x14ac:dyDescent="0.25">
      <c r="AE690" s="56"/>
      <c r="AF690" s="56"/>
      <c r="BC690" s="35"/>
      <c r="BD690" s="35"/>
      <c r="BE690" s="56"/>
      <c r="BG690" s="56"/>
      <c r="BH690" s="56"/>
    </row>
    <row r="691" spans="31:60" x14ac:dyDescent="0.25">
      <c r="AE691" s="56"/>
      <c r="AF691" s="56"/>
      <c r="BC691" s="35"/>
      <c r="BD691" s="35"/>
      <c r="BE691" s="56"/>
      <c r="BG691" s="56"/>
      <c r="BH691" s="56"/>
    </row>
    <row r="692" spans="31:60" x14ac:dyDescent="0.25">
      <c r="AE692" s="56"/>
      <c r="AF692" s="56"/>
      <c r="BC692" s="35"/>
      <c r="BD692" s="35"/>
      <c r="BE692" s="56"/>
      <c r="BG692" s="56"/>
      <c r="BH692" s="56"/>
    </row>
    <row r="693" spans="31:60" x14ac:dyDescent="0.25">
      <c r="AE693" s="56"/>
      <c r="AF693" s="56"/>
      <c r="BC693" s="35"/>
      <c r="BD693" s="35"/>
      <c r="BE693" s="56"/>
      <c r="BG693" s="56"/>
      <c r="BH693" s="56"/>
    </row>
    <row r="694" spans="31:60" x14ac:dyDescent="0.25">
      <c r="AE694" s="56"/>
      <c r="AF694" s="56"/>
      <c r="BC694" s="35"/>
      <c r="BD694" s="35"/>
      <c r="BE694" s="56"/>
      <c r="BG694" s="56"/>
      <c r="BH694" s="56"/>
    </row>
    <row r="695" spans="31:60" x14ac:dyDescent="0.25">
      <c r="AE695" s="56"/>
      <c r="AF695" s="56"/>
      <c r="BC695" s="35"/>
      <c r="BD695" s="35"/>
      <c r="BE695" s="56"/>
      <c r="BG695" s="56"/>
      <c r="BH695" s="56"/>
    </row>
    <row r="696" spans="31:60" x14ac:dyDescent="0.25">
      <c r="AE696" s="56"/>
      <c r="AF696" s="56"/>
      <c r="BC696" s="35"/>
      <c r="BD696" s="35"/>
      <c r="BE696" s="56"/>
      <c r="BG696" s="56"/>
      <c r="BH696" s="56"/>
    </row>
    <row r="697" spans="31:60" x14ac:dyDescent="0.25">
      <c r="AE697" s="56"/>
      <c r="AF697" s="56"/>
      <c r="BC697" s="35"/>
      <c r="BD697" s="35"/>
      <c r="BE697" s="56"/>
      <c r="BG697" s="56"/>
      <c r="BH697" s="56"/>
    </row>
    <row r="698" spans="31:60" x14ac:dyDescent="0.25">
      <c r="AE698" s="56"/>
      <c r="AF698" s="56"/>
      <c r="BC698" s="35"/>
      <c r="BD698" s="35"/>
      <c r="BE698" s="56"/>
      <c r="BG698" s="56"/>
      <c r="BH698" s="56"/>
    </row>
    <row r="699" spans="31:60" x14ac:dyDescent="0.25">
      <c r="AE699" s="56"/>
      <c r="AF699" s="56"/>
      <c r="BC699" s="35"/>
      <c r="BD699" s="35"/>
      <c r="BE699" s="56"/>
      <c r="BG699" s="56"/>
      <c r="BH699" s="56"/>
    </row>
    <row r="700" spans="31:60" x14ac:dyDescent="0.25">
      <c r="AE700" s="56"/>
      <c r="AF700" s="56"/>
      <c r="BC700" s="35"/>
      <c r="BD700" s="35"/>
      <c r="BE700" s="56"/>
      <c r="BG700" s="56"/>
      <c r="BH700" s="56"/>
    </row>
    <row r="701" spans="31:60" x14ac:dyDescent="0.25">
      <c r="AE701" s="56"/>
      <c r="AF701" s="56"/>
      <c r="BC701" s="35"/>
      <c r="BD701" s="35"/>
      <c r="BE701" s="56"/>
      <c r="BG701" s="56"/>
      <c r="BH701" s="56"/>
    </row>
    <row r="702" spans="31:60" x14ac:dyDescent="0.25">
      <c r="AE702" s="56"/>
      <c r="AF702" s="56"/>
      <c r="BC702" s="35"/>
      <c r="BD702" s="35"/>
      <c r="BE702" s="56"/>
      <c r="BG702" s="56"/>
      <c r="BH702" s="56"/>
    </row>
    <row r="703" spans="31:60" x14ac:dyDescent="0.25">
      <c r="AE703" s="56"/>
      <c r="AF703" s="56"/>
      <c r="BC703" s="35"/>
      <c r="BD703" s="35"/>
      <c r="BE703" s="56"/>
      <c r="BG703" s="56"/>
      <c r="BH703" s="56"/>
    </row>
    <row r="704" spans="31:60" x14ac:dyDescent="0.25">
      <c r="AE704" s="56"/>
      <c r="AF704" s="56"/>
      <c r="BC704" s="35"/>
      <c r="BD704" s="35"/>
      <c r="BE704" s="56"/>
      <c r="BG704" s="56"/>
      <c r="BH704" s="56"/>
    </row>
    <row r="705" spans="31:60" x14ac:dyDescent="0.25">
      <c r="AE705" s="56"/>
      <c r="AF705" s="56"/>
      <c r="BC705" s="35"/>
      <c r="BD705" s="35"/>
      <c r="BE705" s="56"/>
      <c r="BG705" s="56"/>
      <c r="BH705" s="56"/>
    </row>
    <row r="706" spans="31:60" x14ac:dyDescent="0.25">
      <c r="AE706" s="56"/>
      <c r="AF706" s="56"/>
      <c r="BC706" s="35"/>
      <c r="BD706" s="35"/>
      <c r="BE706" s="56"/>
      <c r="BG706" s="56"/>
      <c r="BH706" s="56"/>
    </row>
    <row r="707" spans="31:60" x14ac:dyDescent="0.25">
      <c r="AE707" s="56"/>
      <c r="AF707" s="56"/>
      <c r="BC707" s="35"/>
      <c r="BD707" s="35"/>
      <c r="BE707" s="56"/>
      <c r="BG707" s="56"/>
      <c r="BH707" s="56"/>
    </row>
    <row r="708" spans="31:60" x14ac:dyDescent="0.25">
      <c r="AE708" s="56"/>
      <c r="AF708" s="56"/>
      <c r="BC708" s="35"/>
      <c r="BD708" s="35"/>
      <c r="BE708" s="56"/>
      <c r="BG708" s="56"/>
      <c r="BH708" s="56"/>
    </row>
    <row r="709" spans="31:60" x14ac:dyDescent="0.25">
      <c r="AE709" s="56"/>
      <c r="AF709" s="56"/>
      <c r="BC709" s="35"/>
      <c r="BD709" s="35"/>
      <c r="BE709" s="56"/>
      <c r="BG709" s="56"/>
      <c r="BH709" s="56"/>
    </row>
    <row r="710" spans="31:60" x14ac:dyDescent="0.25">
      <c r="AE710" s="56"/>
      <c r="AF710" s="56"/>
      <c r="BC710" s="35"/>
      <c r="BD710" s="35"/>
      <c r="BE710" s="56"/>
      <c r="BG710" s="56"/>
      <c r="BH710" s="56"/>
    </row>
    <row r="711" spans="31:60" x14ac:dyDescent="0.25">
      <c r="AE711" s="56"/>
      <c r="AF711" s="56"/>
      <c r="BC711" s="35"/>
      <c r="BD711" s="35"/>
      <c r="BE711" s="56"/>
      <c r="BG711" s="56"/>
      <c r="BH711" s="56"/>
    </row>
    <row r="712" spans="31:60" x14ac:dyDescent="0.25">
      <c r="AE712" s="56"/>
      <c r="AF712" s="56"/>
      <c r="BC712" s="35"/>
      <c r="BD712" s="35"/>
      <c r="BE712" s="56"/>
      <c r="BG712" s="56"/>
      <c r="BH712" s="56"/>
    </row>
    <row r="713" spans="31:60" x14ac:dyDescent="0.25">
      <c r="AE713" s="56"/>
      <c r="AF713" s="56"/>
      <c r="BC713" s="35"/>
      <c r="BD713" s="35"/>
      <c r="BE713" s="56"/>
      <c r="BG713" s="56"/>
      <c r="BH713" s="56"/>
    </row>
    <row r="714" spans="31:60" x14ac:dyDescent="0.25">
      <c r="AE714" s="56"/>
      <c r="AF714" s="56"/>
      <c r="BC714" s="35"/>
      <c r="BD714" s="35"/>
      <c r="BE714" s="56"/>
      <c r="BG714" s="56"/>
      <c r="BH714" s="56"/>
    </row>
    <row r="715" spans="31:60" x14ac:dyDescent="0.25">
      <c r="AE715" s="56"/>
      <c r="AF715" s="56"/>
      <c r="BC715" s="35"/>
      <c r="BD715" s="35"/>
      <c r="BE715" s="56"/>
      <c r="BG715" s="56"/>
      <c r="BH715" s="56"/>
    </row>
    <row r="716" spans="31:60" x14ac:dyDescent="0.25">
      <c r="AE716" s="56"/>
      <c r="AF716" s="56"/>
      <c r="BC716" s="35"/>
      <c r="BD716" s="35"/>
      <c r="BE716" s="56"/>
      <c r="BG716" s="56"/>
      <c r="BH716" s="56"/>
    </row>
    <row r="717" spans="31:60" x14ac:dyDescent="0.25">
      <c r="AE717" s="56"/>
      <c r="AF717" s="56"/>
      <c r="BC717" s="35"/>
      <c r="BD717" s="35"/>
      <c r="BE717" s="56"/>
      <c r="BG717" s="56"/>
      <c r="BH717" s="56"/>
    </row>
    <row r="718" spans="31:60" x14ac:dyDescent="0.25">
      <c r="AE718" s="56"/>
      <c r="AF718" s="56"/>
      <c r="BC718" s="35"/>
      <c r="BD718" s="35"/>
      <c r="BE718" s="56"/>
      <c r="BG718" s="56"/>
      <c r="BH718" s="56"/>
    </row>
    <row r="719" spans="31:60" x14ac:dyDescent="0.25">
      <c r="AE719" s="56"/>
      <c r="AF719" s="56"/>
      <c r="BC719" s="35"/>
      <c r="BD719" s="35"/>
      <c r="BE719" s="56"/>
      <c r="BG719" s="56"/>
      <c r="BH719" s="56"/>
    </row>
    <row r="720" spans="31:60" x14ac:dyDescent="0.25">
      <c r="AE720" s="56"/>
      <c r="AF720" s="56"/>
      <c r="BC720" s="35"/>
      <c r="BD720" s="35"/>
      <c r="BE720" s="56"/>
      <c r="BG720" s="56"/>
      <c r="BH720" s="56"/>
    </row>
    <row r="721" spans="31:60" x14ac:dyDescent="0.25">
      <c r="AE721" s="56"/>
      <c r="AF721" s="56"/>
      <c r="BC721" s="35"/>
      <c r="BD721" s="35"/>
      <c r="BE721" s="56"/>
      <c r="BG721" s="56"/>
      <c r="BH721" s="56"/>
    </row>
    <row r="722" spans="31:60" x14ac:dyDescent="0.25">
      <c r="AE722" s="56"/>
      <c r="AF722" s="56"/>
      <c r="BC722" s="35"/>
      <c r="BD722" s="35"/>
      <c r="BE722" s="56"/>
      <c r="BG722" s="56"/>
      <c r="BH722" s="56"/>
    </row>
    <row r="723" spans="31:60" x14ac:dyDescent="0.25">
      <c r="AE723" s="56"/>
      <c r="AF723" s="56"/>
      <c r="BC723" s="35"/>
      <c r="BD723" s="35"/>
      <c r="BE723" s="56"/>
      <c r="BG723" s="56"/>
      <c r="BH723" s="56"/>
    </row>
    <row r="724" spans="31:60" x14ac:dyDescent="0.25">
      <c r="AE724" s="56"/>
      <c r="AF724" s="56"/>
      <c r="BC724" s="35"/>
      <c r="BD724" s="35"/>
      <c r="BE724" s="56"/>
      <c r="BG724" s="56"/>
      <c r="BH724" s="56"/>
    </row>
    <row r="725" spans="31:60" x14ac:dyDescent="0.25">
      <c r="AE725" s="56"/>
      <c r="AF725" s="56"/>
      <c r="BC725" s="35"/>
      <c r="BD725" s="35"/>
      <c r="BE725" s="56"/>
      <c r="BG725" s="56"/>
      <c r="BH725" s="56"/>
    </row>
    <row r="726" spans="31:60" x14ac:dyDescent="0.25">
      <c r="AE726" s="56"/>
      <c r="AF726" s="56"/>
      <c r="BC726" s="35"/>
      <c r="BD726" s="35"/>
      <c r="BE726" s="56"/>
      <c r="BG726" s="56"/>
      <c r="BH726" s="56"/>
    </row>
    <row r="727" spans="31:60" x14ac:dyDescent="0.25">
      <c r="AE727" s="56"/>
      <c r="AF727" s="56"/>
      <c r="BC727" s="35"/>
      <c r="BD727" s="35"/>
      <c r="BE727" s="56"/>
      <c r="BG727" s="56"/>
      <c r="BH727" s="56"/>
    </row>
    <row r="728" spans="31:60" x14ac:dyDescent="0.25">
      <c r="AE728" s="56"/>
      <c r="AF728" s="56"/>
      <c r="BC728" s="35"/>
      <c r="BD728" s="35"/>
      <c r="BE728" s="56"/>
      <c r="BG728" s="56"/>
      <c r="BH728" s="56"/>
    </row>
    <row r="729" spans="31:60" x14ac:dyDescent="0.25">
      <c r="AE729" s="56"/>
      <c r="AF729" s="56"/>
      <c r="BC729" s="35"/>
      <c r="BD729" s="35"/>
      <c r="BE729" s="56"/>
      <c r="BG729" s="56"/>
      <c r="BH729" s="56"/>
    </row>
    <row r="730" spans="31:60" x14ac:dyDescent="0.25">
      <c r="AE730" s="56"/>
      <c r="AF730" s="56"/>
      <c r="BC730" s="35"/>
      <c r="BD730" s="35"/>
      <c r="BE730" s="56"/>
      <c r="BG730" s="56"/>
      <c r="BH730" s="56"/>
    </row>
    <row r="731" spans="31:60" x14ac:dyDescent="0.25">
      <c r="AE731" s="56"/>
      <c r="AF731" s="56"/>
      <c r="BC731" s="35"/>
      <c r="BD731" s="35"/>
      <c r="BE731" s="56"/>
      <c r="BG731" s="56"/>
      <c r="BH731" s="56"/>
    </row>
    <row r="732" spans="31:60" x14ac:dyDescent="0.25">
      <c r="AE732" s="56"/>
      <c r="AF732" s="56"/>
      <c r="BC732" s="35"/>
      <c r="BD732" s="35"/>
      <c r="BE732" s="56"/>
      <c r="BG732" s="56"/>
      <c r="BH732" s="56"/>
    </row>
    <row r="733" spans="31:60" x14ac:dyDescent="0.25">
      <c r="AE733" s="56"/>
      <c r="AF733" s="56"/>
      <c r="BC733" s="35"/>
      <c r="BD733" s="35"/>
      <c r="BE733" s="56"/>
      <c r="BG733" s="56"/>
      <c r="BH733" s="56"/>
    </row>
    <row r="734" spans="31:60" x14ac:dyDescent="0.25">
      <c r="AE734" s="56"/>
      <c r="AF734" s="56"/>
      <c r="BC734" s="35"/>
      <c r="BD734" s="35"/>
      <c r="BE734" s="56"/>
      <c r="BG734" s="56"/>
      <c r="BH734" s="56"/>
    </row>
    <row r="735" spans="31:60" x14ac:dyDescent="0.25">
      <c r="AE735" s="56"/>
      <c r="AF735" s="56"/>
      <c r="BC735" s="35"/>
      <c r="BD735" s="35"/>
      <c r="BE735" s="56"/>
      <c r="BG735" s="56"/>
      <c r="BH735" s="56"/>
    </row>
    <row r="736" spans="31:60" x14ac:dyDescent="0.25">
      <c r="AE736" s="56"/>
      <c r="AF736" s="56"/>
      <c r="BC736" s="35"/>
      <c r="BD736" s="35"/>
      <c r="BE736" s="56"/>
      <c r="BG736" s="56"/>
      <c r="BH736" s="56"/>
    </row>
    <row r="737" spans="31:60" x14ac:dyDescent="0.25">
      <c r="AE737" s="56"/>
      <c r="AF737" s="56"/>
      <c r="BC737" s="35"/>
      <c r="BD737" s="35"/>
      <c r="BE737" s="56"/>
      <c r="BG737" s="56"/>
      <c r="BH737" s="56"/>
    </row>
    <row r="738" spans="31:60" x14ac:dyDescent="0.25">
      <c r="AE738" s="56"/>
      <c r="AF738" s="56"/>
      <c r="BC738" s="35"/>
      <c r="BD738" s="35"/>
      <c r="BE738" s="56"/>
      <c r="BG738" s="56"/>
      <c r="BH738" s="56"/>
    </row>
    <row r="739" spans="31:60" x14ac:dyDescent="0.25">
      <c r="AE739" s="56"/>
      <c r="AF739" s="56"/>
      <c r="BC739" s="35"/>
      <c r="BD739" s="35"/>
      <c r="BE739" s="56"/>
      <c r="BG739" s="56"/>
      <c r="BH739" s="56"/>
    </row>
    <row r="740" spans="31:60" x14ac:dyDescent="0.25">
      <c r="AE740" s="56"/>
      <c r="AF740" s="56"/>
      <c r="BC740" s="35"/>
      <c r="BD740" s="35"/>
      <c r="BE740" s="56"/>
      <c r="BG740" s="56"/>
      <c r="BH740" s="56"/>
    </row>
    <row r="741" spans="31:60" x14ac:dyDescent="0.25">
      <c r="AE741" s="56"/>
      <c r="AF741" s="56"/>
      <c r="BC741" s="35"/>
      <c r="BD741" s="35"/>
      <c r="BE741" s="56"/>
      <c r="BG741" s="56"/>
      <c r="BH741" s="56"/>
    </row>
    <row r="742" spans="31:60" x14ac:dyDescent="0.25">
      <c r="AE742" s="56"/>
      <c r="AF742" s="56"/>
      <c r="BC742" s="35"/>
      <c r="BD742" s="35"/>
      <c r="BE742" s="56"/>
      <c r="BG742" s="56"/>
      <c r="BH742" s="56"/>
    </row>
    <row r="743" spans="31:60" x14ac:dyDescent="0.25">
      <c r="AE743" s="56"/>
      <c r="AF743" s="56"/>
      <c r="BC743" s="35"/>
      <c r="BD743" s="35"/>
      <c r="BE743" s="56"/>
      <c r="BG743" s="56"/>
      <c r="BH743" s="56"/>
    </row>
    <row r="744" spans="31:60" x14ac:dyDescent="0.25">
      <c r="AE744" s="56"/>
      <c r="AF744" s="56"/>
      <c r="BC744" s="35"/>
      <c r="BD744" s="35"/>
      <c r="BE744" s="56"/>
      <c r="BG744" s="56"/>
      <c r="BH744" s="56"/>
    </row>
    <row r="745" spans="31:60" x14ac:dyDescent="0.25">
      <c r="AE745" s="56"/>
      <c r="AF745" s="56"/>
      <c r="BC745" s="35"/>
      <c r="BD745" s="35"/>
      <c r="BE745" s="56"/>
      <c r="BG745" s="56"/>
      <c r="BH745" s="56"/>
    </row>
    <row r="746" spans="31:60" x14ac:dyDescent="0.25">
      <c r="AE746" s="56"/>
      <c r="AF746" s="56"/>
      <c r="BC746" s="35"/>
      <c r="BD746" s="35"/>
      <c r="BE746" s="56"/>
      <c r="BG746" s="56"/>
      <c r="BH746" s="56"/>
    </row>
    <row r="747" spans="31:60" x14ac:dyDescent="0.25">
      <c r="AE747" s="56"/>
      <c r="AF747" s="56"/>
      <c r="BC747" s="35"/>
      <c r="BD747" s="35"/>
      <c r="BE747" s="56"/>
      <c r="BG747" s="56"/>
      <c r="BH747" s="56"/>
    </row>
    <row r="748" spans="31:60" x14ac:dyDescent="0.25">
      <c r="AE748" s="56"/>
      <c r="AF748" s="56"/>
      <c r="BC748" s="35"/>
      <c r="BD748" s="35"/>
      <c r="BE748" s="56"/>
      <c r="BG748" s="56"/>
      <c r="BH748" s="56"/>
    </row>
    <row r="749" spans="31:60" x14ac:dyDescent="0.25">
      <c r="AE749" s="56"/>
      <c r="AF749" s="56"/>
      <c r="BC749" s="35"/>
      <c r="BD749" s="35"/>
      <c r="BE749" s="56"/>
      <c r="BG749" s="56"/>
      <c r="BH749" s="56"/>
    </row>
    <row r="750" spans="31:60" x14ac:dyDescent="0.25">
      <c r="AE750" s="56"/>
      <c r="AF750" s="56"/>
      <c r="BC750" s="35"/>
      <c r="BD750" s="35"/>
      <c r="BE750" s="56"/>
      <c r="BG750" s="56"/>
      <c r="BH750" s="56"/>
    </row>
    <row r="751" spans="31:60" x14ac:dyDescent="0.25">
      <c r="AE751" s="56"/>
      <c r="AF751" s="56"/>
      <c r="BC751" s="35"/>
      <c r="BD751" s="35"/>
      <c r="BE751" s="56"/>
      <c r="BG751" s="56"/>
      <c r="BH751" s="56"/>
    </row>
    <row r="752" spans="31:60" x14ac:dyDescent="0.25">
      <c r="AE752" s="56"/>
      <c r="AF752" s="56"/>
      <c r="BC752" s="35"/>
      <c r="BD752" s="35"/>
      <c r="BE752" s="56"/>
      <c r="BG752" s="56"/>
      <c r="BH752" s="56"/>
    </row>
    <row r="753" spans="31:60" x14ac:dyDescent="0.25">
      <c r="AE753" s="56"/>
      <c r="AF753" s="56"/>
      <c r="BC753" s="35"/>
      <c r="BD753" s="35"/>
      <c r="BE753" s="56"/>
      <c r="BG753" s="56"/>
      <c r="BH753" s="56"/>
    </row>
    <row r="754" spans="31:60" x14ac:dyDescent="0.25">
      <c r="AE754" s="56"/>
      <c r="AF754" s="56"/>
      <c r="BC754" s="35"/>
      <c r="BD754" s="35"/>
      <c r="BE754" s="56"/>
      <c r="BG754" s="56"/>
      <c r="BH754" s="56"/>
    </row>
    <row r="755" spans="31:60" x14ac:dyDescent="0.25">
      <c r="AE755" s="56"/>
      <c r="AF755" s="56"/>
      <c r="BC755" s="35"/>
      <c r="BD755" s="35"/>
      <c r="BE755" s="56"/>
      <c r="BG755" s="56"/>
      <c r="BH755" s="56"/>
    </row>
    <row r="756" spans="31:60" x14ac:dyDescent="0.25">
      <c r="AE756" s="56"/>
      <c r="AF756" s="56"/>
      <c r="BC756" s="35"/>
      <c r="BD756" s="35"/>
      <c r="BE756" s="56"/>
      <c r="BG756" s="56"/>
      <c r="BH756" s="56"/>
    </row>
    <row r="757" spans="31:60" x14ac:dyDescent="0.25">
      <c r="AE757" s="56"/>
      <c r="AF757" s="56"/>
      <c r="BC757" s="35"/>
      <c r="BD757" s="35"/>
      <c r="BE757" s="56"/>
      <c r="BG757" s="56"/>
      <c r="BH757" s="56"/>
    </row>
    <row r="758" spans="31:60" x14ac:dyDescent="0.25">
      <c r="AE758" s="56"/>
      <c r="AF758" s="56"/>
      <c r="BC758" s="35"/>
      <c r="BD758" s="35"/>
      <c r="BE758" s="56"/>
      <c r="BG758" s="56"/>
      <c r="BH758" s="56"/>
    </row>
    <row r="759" spans="31:60" x14ac:dyDescent="0.25">
      <c r="AE759" s="56"/>
      <c r="AF759" s="56"/>
      <c r="BC759" s="35"/>
      <c r="BD759" s="35"/>
      <c r="BE759" s="56"/>
      <c r="BG759" s="56"/>
      <c r="BH759" s="56"/>
    </row>
    <row r="760" spans="31:60" x14ac:dyDescent="0.25">
      <c r="AE760" s="56"/>
      <c r="AF760" s="56"/>
      <c r="BC760" s="35"/>
      <c r="BD760" s="35"/>
      <c r="BE760" s="56"/>
      <c r="BG760" s="56"/>
      <c r="BH760" s="56"/>
    </row>
    <row r="761" spans="31:60" x14ac:dyDescent="0.25">
      <c r="AE761" s="56"/>
      <c r="AF761" s="56"/>
      <c r="BC761" s="35"/>
      <c r="BD761" s="35"/>
      <c r="BE761" s="56"/>
      <c r="BG761" s="56"/>
      <c r="BH761" s="56"/>
    </row>
    <row r="762" spans="31:60" x14ac:dyDescent="0.25">
      <c r="AE762" s="56"/>
      <c r="AF762" s="56"/>
      <c r="BC762" s="35"/>
      <c r="BD762" s="35"/>
      <c r="BE762" s="56"/>
      <c r="BG762" s="56"/>
      <c r="BH762" s="56"/>
    </row>
    <row r="763" spans="31:60" x14ac:dyDescent="0.25">
      <c r="AE763" s="56"/>
      <c r="AF763" s="56"/>
      <c r="BC763" s="35"/>
      <c r="BD763" s="35"/>
      <c r="BE763" s="56"/>
      <c r="BG763" s="56"/>
      <c r="BH763" s="56"/>
    </row>
    <row r="764" spans="31:60" x14ac:dyDescent="0.25">
      <c r="AE764" s="56"/>
      <c r="AF764" s="56"/>
      <c r="BC764" s="35"/>
      <c r="BD764" s="35"/>
      <c r="BE764" s="56"/>
      <c r="BG764" s="56"/>
      <c r="BH764" s="56"/>
    </row>
    <row r="765" spans="31:60" x14ac:dyDescent="0.25">
      <c r="AE765" s="56"/>
      <c r="AF765" s="56"/>
      <c r="BC765" s="35"/>
      <c r="BD765" s="35"/>
      <c r="BE765" s="56"/>
      <c r="BG765" s="56"/>
      <c r="BH765" s="56"/>
    </row>
    <row r="766" spans="31:60" x14ac:dyDescent="0.25">
      <c r="AE766" s="56"/>
      <c r="AF766" s="56"/>
      <c r="BC766" s="35"/>
      <c r="BD766" s="35"/>
      <c r="BE766" s="56"/>
      <c r="BG766" s="56"/>
      <c r="BH766" s="56"/>
    </row>
    <row r="767" spans="31:60" x14ac:dyDescent="0.25">
      <c r="AE767" s="56"/>
      <c r="AF767" s="56"/>
      <c r="BC767" s="35"/>
      <c r="BD767" s="35"/>
      <c r="BE767" s="56"/>
      <c r="BG767" s="56"/>
      <c r="BH767" s="56"/>
    </row>
    <row r="768" spans="31:60" x14ac:dyDescent="0.25">
      <c r="AE768" s="56"/>
      <c r="AF768" s="56"/>
      <c r="BC768" s="35"/>
      <c r="BD768" s="35"/>
      <c r="BE768" s="56"/>
      <c r="BG768" s="56"/>
      <c r="BH768" s="56"/>
    </row>
    <row r="769" spans="31:60" x14ac:dyDescent="0.25">
      <c r="AE769" s="56"/>
      <c r="AF769" s="56"/>
      <c r="BC769" s="35"/>
      <c r="BD769" s="35"/>
      <c r="BE769" s="56"/>
      <c r="BG769" s="56"/>
      <c r="BH769" s="56"/>
    </row>
    <row r="770" spans="31:60" x14ac:dyDescent="0.25">
      <c r="AE770" s="56"/>
      <c r="AF770" s="56"/>
      <c r="BC770" s="35"/>
      <c r="BD770" s="35"/>
      <c r="BE770" s="56"/>
      <c r="BG770" s="56"/>
      <c r="BH770" s="56"/>
    </row>
    <row r="771" spans="31:60" x14ac:dyDescent="0.25">
      <c r="AE771" s="56"/>
      <c r="AF771" s="56"/>
      <c r="BC771" s="35"/>
      <c r="BD771" s="35"/>
      <c r="BE771" s="56"/>
      <c r="BG771" s="56"/>
      <c r="BH771" s="56"/>
    </row>
    <row r="772" spans="31:60" x14ac:dyDescent="0.25">
      <c r="AE772" s="56"/>
      <c r="AF772" s="56"/>
      <c r="BC772" s="35"/>
      <c r="BD772" s="35"/>
      <c r="BE772" s="56"/>
      <c r="BG772" s="56"/>
      <c r="BH772" s="56"/>
    </row>
    <row r="773" spans="31:60" x14ac:dyDescent="0.25">
      <c r="AE773" s="56"/>
      <c r="AF773" s="56"/>
      <c r="BC773" s="35"/>
      <c r="BD773" s="35"/>
      <c r="BE773" s="56"/>
      <c r="BG773" s="56"/>
      <c r="BH773" s="56"/>
    </row>
    <row r="774" spans="31:60" x14ac:dyDescent="0.25">
      <c r="AE774" s="56"/>
      <c r="AF774" s="56"/>
      <c r="BC774" s="35"/>
      <c r="BD774" s="35"/>
      <c r="BE774" s="56"/>
      <c r="BG774" s="56"/>
      <c r="BH774" s="56"/>
    </row>
    <row r="775" spans="31:60" x14ac:dyDescent="0.25">
      <c r="AE775" s="56"/>
      <c r="AF775" s="56"/>
      <c r="BC775" s="35"/>
      <c r="BD775" s="35"/>
      <c r="BE775" s="56"/>
      <c r="BG775" s="56"/>
      <c r="BH775" s="56"/>
    </row>
    <row r="776" spans="31:60" x14ac:dyDescent="0.25">
      <c r="AE776" s="56"/>
      <c r="AF776" s="56"/>
      <c r="BC776" s="35"/>
      <c r="BD776" s="35"/>
      <c r="BE776" s="56"/>
      <c r="BG776" s="56"/>
      <c r="BH776" s="56"/>
    </row>
    <row r="777" spans="31:60" x14ac:dyDescent="0.25">
      <c r="AE777" s="56"/>
      <c r="AF777" s="56"/>
      <c r="BC777" s="35"/>
      <c r="BD777" s="35"/>
      <c r="BE777" s="56"/>
      <c r="BG777" s="56"/>
      <c r="BH777" s="56"/>
    </row>
    <row r="778" spans="31:60" x14ac:dyDescent="0.25">
      <c r="AE778" s="56"/>
      <c r="AF778" s="56"/>
      <c r="BC778" s="35"/>
      <c r="BD778" s="35"/>
      <c r="BE778" s="56"/>
      <c r="BG778" s="56"/>
      <c r="BH778" s="56"/>
    </row>
    <row r="779" spans="31:60" x14ac:dyDescent="0.25">
      <c r="AE779" s="56"/>
      <c r="AF779" s="56"/>
      <c r="BC779" s="35"/>
      <c r="BD779" s="35"/>
      <c r="BE779" s="56"/>
      <c r="BG779" s="56"/>
      <c r="BH779" s="56"/>
    </row>
    <row r="780" spans="31:60" x14ac:dyDescent="0.25">
      <c r="AE780" s="56"/>
      <c r="AF780" s="56"/>
      <c r="BC780" s="35"/>
      <c r="BD780" s="35"/>
      <c r="BE780" s="56"/>
      <c r="BG780" s="56"/>
      <c r="BH780" s="56"/>
    </row>
    <row r="781" spans="31:60" x14ac:dyDescent="0.25">
      <c r="AE781" s="56"/>
      <c r="AF781" s="56"/>
      <c r="BC781" s="35"/>
      <c r="BD781" s="35"/>
      <c r="BE781" s="56"/>
      <c r="BG781" s="56"/>
      <c r="BH781" s="56"/>
    </row>
    <row r="782" spans="31:60" x14ac:dyDescent="0.25">
      <c r="AE782" s="56"/>
      <c r="AF782" s="56"/>
      <c r="BC782" s="35"/>
      <c r="BD782" s="35"/>
      <c r="BE782" s="56"/>
      <c r="BG782" s="56"/>
      <c r="BH782" s="56"/>
    </row>
    <row r="783" spans="31:60" x14ac:dyDescent="0.25">
      <c r="AE783" s="56"/>
      <c r="AF783" s="56"/>
      <c r="BC783" s="35"/>
      <c r="BD783" s="35"/>
      <c r="BE783" s="56"/>
      <c r="BG783" s="56"/>
      <c r="BH783" s="56"/>
    </row>
    <row r="784" spans="31:60" x14ac:dyDescent="0.25">
      <c r="AE784" s="56"/>
      <c r="AF784" s="56"/>
      <c r="BC784" s="35"/>
      <c r="BD784" s="35"/>
      <c r="BE784" s="56"/>
      <c r="BG784" s="56"/>
      <c r="BH784" s="56"/>
    </row>
    <row r="785" spans="31:60" x14ac:dyDescent="0.25">
      <c r="AE785" s="56"/>
      <c r="AF785" s="56"/>
      <c r="BC785" s="35"/>
      <c r="BD785" s="35"/>
      <c r="BE785" s="56"/>
      <c r="BG785" s="56"/>
      <c r="BH785" s="56"/>
    </row>
    <row r="786" spans="31:60" x14ac:dyDescent="0.25">
      <c r="AE786" s="56"/>
      <c r="AF786" s="56"/>
      <c r="BC786" s="35"/>
      <c r="BD786" s="35"/>
      <c r="BE786" s="56"/>
      <c r="BG786" s="56"/>
      <c r="BH786" s="56"/>
    </row>
    <row r="787" spans="31:60" x14ac:dyDescent="0.25">
      <c r="AE787" s="56"/>
      <c r="AF787" s="56"/>
      <c r="BC787" s="35"/>
      <c r="BD787" s="35"/>
      <c r="BE787" s="56"/>
      <c r="BG787" s="56"/>
      <c r="BH787" s="56"/>
    </row>
    <row r="788" spans="31:60" x14ac:dyDescent="0.25">
      <c r="AE788" s="56"/>
      <c r="AF788" s="56"/>
      <c r="BC788" s="35"/>
      <c r="BD788" s="35"/>
      <c r="BE788" s="56"/>
      <c r="BG788" s="56"/>
      <c r="BH788" s="56"/>
    </row>
    <row r="789" spans="31:60" x14ac:dyDescent="0.25">
      <c r="AE789" s="56"/>
      <c r="AF789" s="56"/>
      <c r="BC789" s="35"/>
      <c r="BD789" s="35"/>
      <c r="BE789" s="56"/>
      <c r="BG789" s="56"/>
      <c r="BH789" s="56"/>
    </row>
    <row r="790" spans="31:60" x14ac:dyDescent="0.25">
      <c r="AE790" s="56"/>
      <c r="AF790" s="56"/>
      <c r="BC790" s="35"/>
      <c r="BD790" s="35"/>
      <c r="BE790" s="56"/>
      <c r="BG790" s="56"/>
      <c r="BH790" s="56"/>
    </row>
    <row r="791" spans="31:60" x14ac:dyDescent="0.25">
      <c r="AE791" s="56"/>
      <c r="AF791" s="56"/>
      <c r="BC791" s="35"/>
      <c r="BD791" s="35"/>
      <c r="BE791" s="56"/>
      <c r="BG791" s="56"/>
      <c r="BH791" s="56"/>
    </row>
    <row r="792" spans="31:60" x14ac:dyDescent="0.25">
      <c r="AE792" s="56"/>
      <c r="AF792" s="56"/>
      <c r="BC792" s="35"/>
      <c r="BD792" s="35"/>
      <c r="BE792" s="56"/>
      <c r="BG792" s="56"/>
      <c r="BH792" s="56"/>
    </row>
    <row r="793" spans="31:60" x14ac:dyDescent="0.25">
      <c r="AE793" s="56"/>
      <c r="AF793" s="56"/>
      <c r="BC793" s="35"/>
      <c r="BD793" s="35"/>
      <c r="BE793" s="56"/>
      <c r="BG793" s="56"/>
      <c r="BH793" s="56"/>
    </row>
    <row r="794" spans="31:60" x14ac:dyDescent="0.25">
      <c r="AE794" s="56"/>
      <c r="AF794" s="56"/>
      <c r="BC794" s="35"/>
      <c r="BD794" s="35"/>
      <c r="BE794" s="56"/>
      <c r="BG794" s="56"/>
      <c r="BH794" s="56"/>
    </row>
    <row r="795" spans="31:60" x14ac:dyDescent="0.25">
      <c r="AE795" s="56"/>
      <c r="AF795" s="56"/>
      <c r="BC795" s="35"/>
      <c r="BD795" s="35"/>
      <c r="BE795" s="56"/>
      <c r="BG795" s="56"/>
      <c r="BH795" s="56"/>
    </row>
    <row r="796" spans="31:60" x14ac:dyDescent="0.25">
      <c r="AE796" s="56"/>
      <c r="AF796" s="56"/>
      <c r="BC796" s="35"/>
      <c r="BD796" s="35"/>
      <c r="BE796" s="56"/>
      <c r="BG796" s="56"/>
      <c r="BH796" s="56"/>
    </row>
    <row r="797" spans="31:60" x14ac:dyDescent="0.25">
      <c r="AE797" s="56"/>
      <c r="AF797" s="56"/>
      <c r="BC797" s="35"/>
      <c r="BD797" s="35"/>
      <c r="BE797" s="56"/>
      <c r="BG797" s="56"/>
      <c r="BH797" s="56"/>
    </row>
    <row r="798" spans="31:60" x14ac:dyDescent="0.25">
      <c r="AE798" s="56"/>
      <c r="AF798" s="56"/>
      <c r="BC798" s="35"/>
      <c r="BD798" s="35"/>
      <c r="BE798" s="56"/>
      <c r="BG798" s="56"/>
      <c r="BH798" s="56"/>
    </row>
    <row r="799" spans="31:60" x14ac:dyDescent="0.25">
      <c r="AE799" s="56"/>
      <c r="AF799" s="56"/>
      <c r="BC799" s="35"/>
      <c r="BD799" s="35"/>
      <c r="BE799" s="56"/>
      <c r="BG799" s="56"/>
      <c r="BH799" s="56"/>
    </row>
    <row r="800" spans="31:60" x14ac:dyDescent="0.25">
      <c r="AE800" s="56"/>
      <c r="AF800" s="56"/>
      <c r="BC800" s="35"/>
      <c r="BD800" s="35"/>
      <c r="BE800" s="56"/>
      <c r="BG800" s="56"/>
      <c r="BH800" s="56"/>
    </row>
    <row r="801" spans="31:60" x14ac:dyDescent="0.25">
      <c r="AE801" s="56"/>
      <c r="AF801" s="56"/>
      <c r="BC801" s="35"/>
      <c r="BD801" s="35"/>
      <c r="BE801" s="56"/>
      <c r="BG801" s="56"/>
      <c r="BH801" s="56"/>
    </row>
    <row r="802" spans="31:60" x14ac:dyDescent="0.25">
      <c r="AE802" s="56"/>
      <c r="AF802" s="56"/>
      <c r="BC802" s="35"/>
      <c r="BD802" s="35"/>
      <c r="BE802" s="56"/>
      <c r="BG802" s="56"/>
      <c r="BH802" s="56"/>
    </row>
    <row r="803" spans="31:60" x14ac:dyDescent="0.25">
      <c r="AE803" s="56"/>
      <c r="AF803" s="56"/>
      <c r="BC803" s="35"/>
      <c r="BD803" s="35"/>
      <c r="BE803" s="56"/>
      <c r="BG803" s="56"/>
      <c r="BH803" s="56"/>
    </row>
    <row r="804" spans="31:60" x14ac:dyDescent="0.25">
      <c r="AE804" s="56"/>
      <c r="AF804" s="56"/>
      <c r="BC804" s="35"/>
      <c r="BD804" s="35"/>
      <c r="BE804" s="56"/>
      <c r="BG804" s="56"/>
      <c r="BH804" s="56"/>
    </row>
    <row r="805" spans="31:60" x14ac:dyDescent="0.25">
      <c r="AE805" s="56"/>
      <c r="AF805" s="56"/>
      <c r="BC805" s="35"/>
      <c r="BD805" s="35"/>
      <c r="BE805" s="56"/>
      <c r="BG805" s="56"/>
      <c r="BH805" s="56"/>
    </row>
    <row r="806" spans="31:60" x14ac:dyDescent="0.25">
      <c r="AE806" s="56"/>
      <c r="AF806" s="56"/>
      <c r="BC806" s="35"/>
      <c r="BD806" s="35"/>
      <c r="BE806" s="56"/>
      <c r="BG806" s="56"/>
      <c r="BH806" s="56"/>
    </row>
    <row r="807" spans="31:60" x14ac:dyDescent="0.25">
      <c r="AE807" s="56"/>
      <c r="AF807" s="56"/>
      <c r="BC807" s="35"/>
      <c r="BD807" s="35"/>
      <c r="BE807" s="56"/>
      <c r="BG807" s="56"/>
      <c r="BH807" s="56"/>
    </row>
    <row r="808" spans="31:60" x14ac:dyDescent="0.25">
      <c r="AE808" s="56"/>
      <c r="AF808" s="56"/>
      <c r="BC808" s="35"/>
      <c r="BD808" s="35"/>
      <c r="BE808" s="56"/>
      <c r="BG808" s="56"/>
      <c r="BH808" s="56"/>
    </row>
    <row r="809" spans="31:60" x14ac:dyDescent="0.25">
      <c r="AE809" s="56"/>
      <c r="AF809" s="56"/>
      <c r="BC809" s="35"/>
      <c r="BD809" s="35"/>
      <c r="BE809" s="56"/>
      <c r="BG809" s="56"/>
      <c r="BH809" s="56"/>
    </row>
    <row r="810" spans="31:60" x14ac:dyDescent="0.25">
      <c r="AE810" s="56"/>
      <c r="AF810" s="56"/>
      <c r="BC810" s="35"/>
      <c r="BD810" s="35"/>
      <c r="BE810" s="56"/>
      <c r="BG810" s="56"/>
      <c r="BH810" s="56"/>
    </row>
    <row r="811" spans="31:60" x14ac:dyDescent="0.25">
      <c r="AE811" s="56"/>
      <c r="AF811" s="56"/>
      <c r="BC811" s="35"/>
      <c r="BD811" s="35"/>
      <c r="BE811" s="56"/>
      <c r="BG811" s="56"/>
      <c r="BH811" s="56"/>
    </row>
    <row r="812" spans="31:60" x14ac:dyDescent="0.25">
      <c r="AE812" s="56"/>
      <c r="AF812" s="56"/>
      <c r="BC812" s="35"/>
      <c r="BD812" s="35"/>
      <c r="BE812" s="56"/>
      <c r="BG812" s="56"/>
      <c r="BH812" s="56"/>
    </row>
    <row r="813" spans="31:60" x14ac:dyDescent="0.25">
      <c r="AE813" s="56"/>
      <c r="AF813" s="56"/>
      <c r="BC813" s="35"/>
      <c r="BD813" s="35"/>
      <c r="BE813" s="56"/>
      <c r="BG813" s="56"/>
      <c r="BH813" s="56"/>
    </row>
    <row r="814" spans="31:60" x14ac:dyDescent="0.25">
      <c r="AE814" s="56"/>
      <c r="AF814" s="56"/>
      <c r="BC814" s="35"/>
      <c r="BD814" s="35"/>
      <c r="BE814" s="56"/>
      <c r="BG814" s="56"/>
      <c r="BH814" s="56"/>
    </row>
    <row r="815" spans="31:60" x14ac:dyDescent="0.25">
      <c r="AE815" s="56"/>
      <c r="AF815" s="56"/>
      <c r="BC815" s="35"/>
      <c r="BD815" s="35"/>
      <c r="BE815" s="56"/>
      <c r="BG815" s="56"/>
      <c r="BH815" s="56"/>
    </row>
    <row r="816" spans="31:60" x14ac:dyDescent="0.25">
      <c r="AE816" s="56"/>
      <c r="AF816" s="56"/>
      <c r="BC816" s="35"/>
      <c r="BD816" s="35"/>
      <c r="BE816" s="56"/>
      <c r="BG816" s="56"/>
      <c r="BH816" s="56"/>
    </row>
    <row r="817" spans="31:60" x14ac:dyDescent="0.25">
      <c r="AE817" s="56"/>
      <c r="AF817" s="56"/>
      <c r="BC817" s="35"/>
      <c r="BD817" s="35"/>
      <c r="BE817" s="56"/>
      <c r="BG817" s="56"/>
      <c r="BH817" s="56"/>
    </row>
    <row r="818" spans="31:60" x14ac:dyDescent="0.25">
      <c r="AE818" s="56"/>
      <c r="AF818" s="56"/>
      <c r="BC818" s="35"/>
      <c r="BD818" s="35"/>
      <c r="BE818" s="56"/>
      <c r="BG818" s="56"/>
      <c r="BH818" s="56"/>
    </row>
    <row r="819" spans="31:60" x14ac:dyDescent="0.25">
      <c r="AE819" s="56"/>
      <c r="AF819" s="56"/>
      <c r="BC819" s="35"/>
      <c r="BD819" s="35"/>
      <c r="BE819" s="56"/>
      <c r="BG819" s="56"/>
      <c r="BH819" s="56"/>
    </row>
    <row r="820" spans="31:60" x14ac:dyDescent="0.25">
      <c r="AE820" s="56"/>
      <c r="AF820" s="56"/>
      <c r="BC820" s="35"/>
      <c r="BD820" s="35"/>
      <c r="BE820" s="56"/>
      <c r="BG820" s="56"/>
      <c r="BH820" s="56"/>
    </row>
    <row r="821" spans="31:60" x14ac:dyDescent="0.25">
      <c r="AE821" s="56"/>
      <c r="AF821" s="56"/>
      <c r="BC821" s="35"/>
      <c r="BD821" s="35"/>
      <c r="BE821" s="56"/>
      <c r="BG821" s="56"/>
      <c r="BH821" s="56"/>
    </row>
    <row r="822" spans="31:60" x14ac:dyDescent="0.25">
      <c r="AE822" s="56"/>
      <c r="AF822" s="56"/>
      <c r="BC822" s="35"/>
      <c r="BD822" s="35"/>
      <c r="BE822" s="56"/>
      <c r="BG822" s="56"/>
      <c r="BH822" s="56"/>
    </row>
    <row r="823" spans="31:60" x14ac:dyDescent="0.25">
      <c r="AE823" s="56"/>
      <c r="AF823" s="56"/>
      <c r="BC823" s="35"/>
      <c r="BD823" s="35"/>
      <c r="BE823" s="56"/>
      <c r="BG823" s="56"/>
      <c r="BH823" s="56"/>
    </row>
    <row r="824" spans="31:60" x14ac:dyDescent="0.25">
      <c r="AE824" s="56"/>
      <c r="AF824" s="56"/>
      <c r="BC824" s="35"/>
      <c r="BD824" s="35"/>
      <c r="BE824" s="56"/>
      <c r="BG824" s="56"/>
      <c r="BH824" s="56"/>
    </row>
    <row r="825" spans="31:60" x14ac:dyDescent="0.25">
      <c r="AE825" s="56"/>
      <c r="AF825" s="56"/>
      <c r="BC825" s="35"/>
      <c r="BD825" s="35"/>
      <c r="BE825" s="56"/>
      <c r="BG825" s="56"/>
      <c r="BH825" s="56"/>
    </row>
    <row r="826" spans="31:60" x14ac:dyDescent="0.25">
      <c r="AE826" s="56"/>
      <c r="AF826" s="56"/>
      <c r="BC826" s="35"/>
      <c r="BD826" s="35"/>
      <c r="BE826" s="56"/>
      <c r="BG826" s="56"/>
      <c r="BH826" s="56"/>
    </row>
    <row r="827" spans="31:60" x14ac:dyDescent="0.25">
      <c r="AE827" s="56"/>
      <c r="AF827" s="56"/>
      <c r="BC827" s="35"/>
      <c r="BD827" s="35"/>
      <c r="BE827" s="56"/>
      <c r="BG827" s="56"/>
      <c r="BH827" s="56"/>
    </row>
    <row r="828" spans="31:60" x14ac:dyDescent="0.25">
      <c r="AE828" s="56"/>
      <c r="AF828" s="56"/>
      <c r="BC828" s="35"/>
      <c r="BD828" s="35"/>
      <c r="BE828" s="56"/>
      <c r="BG828" s="56"/>
      <c r="BH828" s="56"/>
    </row>
    <row r="829" spans="31:60" x14ac:dyDescent="0.25">
      <c r="AE829" s="56"/>
      <c r="AF829" s="56"/>
      <c r="BC829" s="35"/>
      <c r="BD829" s="35"/>
      <c r="BE829" s="56"/>
      <c r="BG829" s="56"/>
      <c r="BH829" s="56"/>
    </row>
    <row r="830" spans="31:60" x14ac:dyDescent="0.25">
      <c r="AE830" s="56"/>
      <c r="AF830" s="56"/>
      <c r="BC830" s="35"/>
      <c r="BD830" s="35"/>
      <c r="BE830" s="56"/>
      <c r="BG830" s="56"/>
      <c r="BH830" s="56"/>
    </row>
    <row r="831" spans="31:60" x14ac:dyDescent="0.25">
      <c r="AE831" s="56"/>
      <c r="AF831" s="56"/>
      <c r="BC831" s="35"/>
      <c r="BD831" s="35"/>
      <c r="BE831" s="56"/>
      <c r="BG831" s="56"/>
      <c r="BH831" s="56"/>
    </row>
    <row r="832" spans="31:60" x14ac:dyDescent="0.25">
      <c r="AE832" s="56"/>
      <c r="AF832" s="56"/>
      <c r="BC832" s="35"/>
      <c r="BD832" s="35"/>
      <c r="BE832" s="56"/>
      <c r="BG832" s="56"/>
      <c r="BH832" s="56"/>
    </row>
    <row r="833" spans="31:60" x14ac:dyDescent="0.25">
      <c r="AE833" s="56"/>
      <c r="AF833" s="56"/>
      <c r="BC833" s="35"/>
      <c r="BD833" s="35"/>
      <c r="BE833" s="56"/>
      <c r="BG833" s="56"/>
      <c r="BH833" s="56"/>
    </row>
    <row r="834" spans="31:60" x14ac:dyDescent="0.25">
      <c r="AE834" s="56"/>
      <c r="AF834" s="56"/>
      <c r="BC834" s="35"/>
      <c r="BD834" s="35"/>
      <c r="BE834" s="56"/>
      <c r="BG834" s="56"/>
      <c r="BH834" s="56"/>
    </row>
    <row r="835" spans="31:60" x14ac:dyDescent="0.25">
      <c r="AE835" s="56"/>
      <c r="AF835" s="56"/>
      <c r="BC835" s="35"/>
      <c r="BD835" s="35"/>
      <c r="BE835" s="56"/>
      <c r="BG835" s="56"/>
      <c r="BH835" s="56"/>
    </row>
    <row r="836" spans="31:60" x14ac:dyDescent="0.25">
      <c r="AE836" s="56"/>
      <c r="AF836" s="56"/>
      <c r="BC836" s="35"/>
      <c r="BD836" s="35"/>
      <c r="BE836" s="56"/>
      <c r="BG836" s="56"/>
      <c r="BH836" s="56"/>
    </row>
    <row r="837" spans="31:60" x14ac:dyDescent="0.25">
      <c r="AE837" s="56"/>
      <c r="AF837" s="56"/>
      <c r="BC837" s="35"/>
      <c r="BD837" s="35"/>
      <c r="BE837" s="56"/>
      <c r="BG837" s="56"/>
      <c r="BH837" s="56"/>
    </row>
    <row r="838" spans="31:60" x14ac:dyDescent="0.25">
      <c r="AE838" s="56"/>
      <c r="AF838" s="56"/>
      <c r="BC838" s="35"/>
      <c r="BD838" s="35"/>
      <c r="BE838" s="56"/>
      <c r="BG838" s="56"/>
      <c r="BH838" s="56"/>
    </row>
    <row r="839" spans="31:60" x14ac:dyDescent="0.25">
      <c r="AE839" s="56"/>
      <c r="AF839" s="56"/>
      <c r="BC839" s="35"/>
      <c r="BD839" s="35"/>
      <c r="BE839" s="56"/>
      <c r="BG839" s="56"/>
      <c r="BH839" s="56"/>
    </row>
    <row r="840" spans="31:60" x14ac:dyDescent="0.25">
      <c r="AE840" s="56"/>
      <c r="AF840" s="56"/>
      <c r="BC840" s="35"/>
      <c r="BD840" s="35"/>
      <c r="BE840" s="56"/>
      <c r="BG840" s="56"/>
      <c r="BH840" s="56"/>
    </row>
    <row r="841" spans="31:60" x14ac:dyDescent="0.25">
      <c r="AE841" s="56"/>
      <c r="AF841" s="56"/>
      <c r="BC841" s="35"/>
      <c r="BD841" s="35"/>
      <c r="BE841" s="56"/>
      <c r="BG841" s="56"/>
      <c r="BH841" s="56"/>
    </row>
    <row r="842" spans="31:60" x14ac:dyDescent="0.25">
      <c r="AE842" s="56"/>
      <c r="AF842" s="56"/>
      <c r="BC842" s="35"/>
      <c r="BD842" s="35"/>
      <c r="BE842" s="56"/>
      <c r="BG842" s="56"/>
      <c r="BH842" s="56"/>
    </row>
    <row r="843" spans="31:60" x14ac:dyDescent="0.25">
      <c r="AE843" s="56"/>
      <c r="AF843" s="56"/>
      <c r="BC843" s="35"/>
      <c r="BD843" s="35"/>
      <c r="BE843" s="56"/>
      <c r="BG843" s="56"/>
      <c r="BH843" s="56"/>
    </row>
    <row r="844" spans="31:60" x14ac:dyDescent="0.25">
      <c r="AE844" s="56"/>
      <c r="AF844" s="56"/>
      <c r="BC844" s="35"/>
      <c r="BD844" s="35"/>
      <c r="BE844" s="56"/>
      <c r="BG844" s="56"/>
      <c r="BH844" s="56"/>
    </row>
    <row r="845" spans="31:60" x14ac:dyDescent="0.25">
      <c r="AE845" s="56"/>
      <c r="AF845" s="56"/>
      <c r="BC845" s="35"/>
      <c r="BD845" s="35"/>
      <c r="BE845" s="56"/>
      <c r="BG845" s="56"/>
      <c r="BH845" s="56"/>
    </row>
    <row r="846" spans="31:60" x14ac:dyDescent="0.25">
      <c r="AE846" s="56"/>
      <c r="AF846" s="56"/>
      <c r="BC846" s="35"/>
      <c r="BD846" s="35"/>
      <c r="BE846" s="56"/>
      <c r="BG846" s="56"/>
      <c r="BH846" s="56"/>
    </row>
    <row r="847" spans="31:60" x14ac:dyDescent="0.25">
      <c r="AE847" s="56"/>
      <c r="AF847" s="56"/>
      <c r="BC847" s="35"/>
      <c r="BD847" s="35"/>
      <c r="BE847" s="56"/>
      <c r="BG847" s="56"/>
      <c r="BH847" s="56"/>
    </row>
    <row r="848" spans="31:60" x14ac:dyDescent="0.25">
      <c r="AE848" s="56"/>
      <c r="AF848" s="56"/>
      <c r="BC848" s="35"/>
      <c r="BD848" s="35"/>
      <c r="BE848" s="56"/>
      <c r="BG848" s="56"/>
      <c r="BH848" s="56"/>
    </row>
    <row r="849" spans="31:60" x14ac:dyDescent="0.25">
      <c r="AE849" s="56"/>
      <c r="AF849" s="56"/>
      <c r="BC849" s="35"/>
      <c r="BD849" s="35"/>
      <c r="BE849" s="56"/>
      <c r="BG849" s="56"/>
      <c r="BH849" s="56"/>
    </row>
    <row r="850" spans="31:60" x14ac:dyDescent="0.25">
      <c r="AE850" s="56"/>
      <c r="AF850" s="56"/>
      <c r="BC850" s="35"/>
      <c r="BD850" s="35"/>
      <c r="BE850" s="56"/>
      <c r="BG850" s="56"/>
      <c r="BH850" s="56"/>
    </row>
    <row r="851" spans="31:60" x14ac:dyDescent="0.25">
      <c r="AE851" s="56"/>
      <c r="AF851" s="56"/>
      <c r="BC851" s="35"/>
      <c r="BD851" s="35"/>
      <c r="BE851" s="56"/>
      <c r="BG851" s="56"/>
      <c r="BH851" s="56"/>
    </row>
    <row r="852" spans="31:60" x14ac:dyDescent="0.25">
      <c r="AE852" s="56"/>
      <c r="AF852" s="56"/>
      <c r="BC852" s="35"/>
      <c r="BD852" s="35"/>
      <c r="BE852" s="56"/>
      <c r="BG852" s="56"/>
      <c r="BH852" s="56"/>
    </row>
    <row r="853" spans="31:60" x14ac:dyDescent="0.25">
      <c r="AE853" s="56"/>
      <c r="AF853" s="56"/>
      <c r="BC853" s="35"/>
      <c r="BD853" s="35"/>
      <c r="BE853" s="56"/>
      <c r="BG853" s="56"/>
      <c r="BH853" s="56"/>
    </row>
    <row r="854" spans="31:60" x14ac:dyDescent="0.25">
      <c r="AE854" s="56"/>
      <c r="AF854" s="56"/>
      <c r="BC854" s="35"/>
      <c r="BD854" s="35"/>
      <c r="BE854" s="56"/>
      <c r="BG854" s="56"/>
      <c r="BH854" s="56"/>
    </row>
    <row r="855" spans="31:60" x14ac:dyDescent="0.25">
      <c r="AE855" s="56"/>
      <c r="AF855" s="56"/>
      <c r="BC855" s="35"/>
      <c r="BD855" s="35"/>
      <c r="BE855" s="56"/>
      <c r="BG855" s="56"/>
      <c r="BH855" s="56"/>
    </row>
    <row r="856" spans="31:60" x14ac:dyDescent="0.25">
      <c r="AE856" s="56"/>
      <c r="AF856" s="56"/>
      <c r="BC856" s="35"/>
      <c r="BD856" s="35"/>
      <c r="BE856" s="56"/>
      <c r="BG856" s="56"/>
      <c r="BH856" s="56"/>
    </row>
    <row r="857" spans="31:60" x14ac:dyDescent="0.25">
      <c r="AE857" s="56"/>
      <c r="AF857" s="56"/>
      <c r="BC857" s="35"/>
      <c r="BD857" s="35"/>
      <c r="BE857" s="56"/>
      <c r="BG857" s="56"/>
      <c r="BH857" s="56"/>
    </row>
    <row r="858" spans="31:60" x14ac:dyDescent="0.25">
      <c r="AE858" s="56"/>
      <c r="AF858" s="56"/>
      <c r="BC858" s="35"/>
      <c r="BD858" s="35"/>
      <c r="BE858" s="56"/>
      <c r="BG858" s="56"/>
      <c r="BH858" s="56"/>
    </row>
    <row r="859" spans="31:60" x14ac:dyDescent="0.25">
      <c r="AE859" s="56"/>
      <c r="AF859" s="56"/>
      <c r="BC859" s="35"/>
      <c r="BD859" s="35"/>
      <c r="BE859" s="56"/>
      <c r="BG859" s="56"/>
      <c r="BH859" s="56"/>
    </row>
    <row r="860" spans="31:60" x14ac:dyDescent="0.25">
      <c r="AE860" s="56"/>
      <c r="AF860" s="56"/>
      <c r="BC860" s="35"/>
      <c r="BD860" s="35"/>
      <c r="BE860" s="56"/>
      <c r="BG860" s="56"/>
      <c r="BH860" s="56"/>
    </row>
    <row r="861" spans="31:60" x14ac:dyDescent="0.25">
      <c r="AE861" s="56"/>
      <c r="AF861" s="56"/>
      <c r="BC861" s="35"/>
      <c r="BD861" s="35"/>
      <c r="BE861" s="56"/>
      <c r="BG861" s="56"/>
      <c r="BH861" s="56"/>
    </row>
    <row r="862" spans="31:60" x14ac:dyDescent="0.25">
      <c r="AE862" s="56"/>
      <c r="AF862" s="56"/>
      <c r="BC862" s="35"/>
      <c r="BD862" s="35"/>
      <c r="BE862" s="56"/>
      <c r="BG862" s="56"/>
      <c r="BH862" s="56"/>
    </row>
    <row r="863" spans="31:60" x14ac:dyDescent="0.25">
      <c r="AE863" s="56"/>
      <c r="AF863" s="56"/>
      <c r="BC863" s="35"/>
      <c r="BD863" s="35"/>
      <c r="BE863" s="56"/>
      <c r="BG863" s="56"/>
      <c r="BH863" s="56"/>
    </row>
    <row r="864" spans="31:60" x14ac:dyDescent="0.25">
      <c r="AE864" s="56"/>
      <c r="AF864" s="56"/>
      <c r="BC864" s="35"/>
      <c r="BD864" s="35"/>
      <c r="BE864" s="56"/>
      <c r="BG864" s="56"/>
      <c r="BH864" s="56"/>
    </row>
    <row r="865" spans="31:60" x14ac:dyDescent="0.25">
      <c r="AE865" s="56"/>
      <c r="AF865" s="56"/>
      <c r="BC865" s="35"/>
      <c r="BD865" s="35"/>
      <c r="BE865" s="56"/>
      <c r="BG865" s="56"/>
      <c r="BH865" s="56"/>
    </row>
    <row r="866" spans="31:60" x14ac:dyDescent="0.25">
      <c r="AE866" s="56"/>
      <c r="AF866" s="56"/>
      <c r="BC866" s="35"/>
      <c r="BD866" s="35"/>
      <c r="BE866" s="56"/>
      <c r="BG866" s="56"/>
      <c r="BH866" s="56"/>
    </row>
    <row r="867" spans="31:60" x14ac:dyDescent="0.25">
      <c r="AE867" s="56"/>
      <c r="AF867" s="56"/>
      <c r="BC867" s="35"/>
      <c r="BD867" s="35"/>
      <c r="BE867" s="56"/>
      <c r="BG867" s="56"/>
      <c r="BH867" s="56"/>
    </row>
    <row r="868" spans="31:60" x14ac:dyDescent="0.25">
      <c r="AE868" s="56"/>
      <c r="AF868" s="56"/>
      <c r="BC868" s="35"/>
      <c r="BD868" s="35"/>
      <c r="BE868" s="56"/>
      <c r="BG868" s="56"/>
      <c r="BH868" s="56"/>
    </row>
    <row r="869" spans="31:60" x14ac:dyDescent="0.25">
      <c r="AE869" s="56"/>
      <c r="AF869" s="56"/>
      <c r="BC869" s="35"/>
      <c r="BD869" s="35"/>
      <c r="BE869" s="56"/>
      <c r="BG869" s="56"/>
      <c r="BH869" s="56"/>
    </row>
    <row r="870" spans="31:60" x14ac:dyDescent="0.25">
      <c r="AE870" s="56"/>
      <c r="AF870" s="56"/>
      <c r="BC870" s="35"/>
      <c r="BD870" s="35"/>
      <c r="BE870" s="56"/>
      <c r="BG870" s="56"/>
      <c r="BH870" s="56"/>
    </row>
    <row r="871" spans="31:60" x14ac:dyDescent="0.25">
      <c r="AE871" s="56"/>
      <c r="AF871" s="56"/>
      <c r="BC871" s="35"/>
      <c r="BD871" s="35"/>
      <c r="BE871" s="56"/>
      <c r="BG871" s="56"/>
      <c r="BH871" s="56"/>
    </row>
    <row r="872" spans="31:60" x14ac:dyDescent="0.25">
      <c r="AE872" s="56"/>
      <c r="AF872" s="56"/>
      <c r="BC872" s="35"/>
      <c r="BD872" s="35"/>
      <c r="BE872" s="56"/>
      <c r="BG872" s="56"/>
      <c r="BH872" s="56"/>
    </row>
    <row r="873" spans="31:60" x14ac:dyDescent="0.25">
      <c r="AE873" s="56"/>
      <c r="AF873" s="56"/>
      <c r="BC873" s="35"/>
      <c r="BD873" s="35"/>
      <c r="BE873" s="56"/>
      <c r="BG873" s="56"/>
      <c r="BH873" s="56"/>
    </row>
    <row r="874" spans="31:60" x14ac:dyDescent="0.25">
      <c r="AE874" s="56"/>
      <c r="AF874" s="56"/>
      <c r="BC874" s="35"/>
      <c r="BD874" s="35"/>
      <c r="BE874" s="56"/>
      <c r="BG874" s="56"/>
      <c r="BH874" s="56"/>
    </row>
    <row r="875" spans="31:60" x14ac:dyDescent="0.25">
      <c r="AE875" s="56"/>
      <c r="AF875" s="56"/>
      <c r="BC875" s="35"/>
      <c r="BD875" s="35"/>
      <c r="BE875" s="56"/>
      <c r="BG875" s="56"/>
      <c r="BH875" s="56"/>
    </row>
    <row r="876" spans="31:60" x14ac:dyDescent="0.25">
      <c r="AE876" s="56"/>
      <c r="AF876" s="56"/>
      <c r="BC876" s="35"/>
      <c r="BD876" s="35"/>
      <c r="BE876" s="56"/>
      <c r="BG876" s="56"/>
      <c r="BH876" s="56"/>
    </row>
    <row r="877" spans="31:60" x14ac:dyDescent="0.25">
      <c r="AE877" s="56"/>
      <c r="AF877" s="56"/>
      <c r="BC877" s="35"/>
      <c r="BD877" s="35"/>
      <c r="BE877" s="56"/>
      <c r="BG877" s="56"/>
      <c r="BH877" s="56"/>
    </row>
    <row r="878" spans="31:60" x14ac:dyDescent="0.25">
      <c r="AE878" s="56"/>
      <c r="AF878" s="56"/>
      <c r="BC878" s="35"/>
      <c r="BD878" s="35"/>
      <c r="BE878" s="56"/>
      <c r="BG878" s="56"/>
      <c r="BH878" s="56"/>
    </row>
    <row r="879" spans="31:60" x14ac:dyDescent="0.25">
      <c r="AE879" s="56"/>
      <c r="AF879" s="56"/>
      <c r="BC879" s="35"/>
      <c r="BD879" s="35"/>
      <c r="BE879" s="56"/>
      <c r="BG879" s="56"/>
      <c r="BH879" s="56"/>
    </row>
    <row r="880" spans="31:60" x14ac:dyDescent="0.25">
      <c r="AE880" s="56"/>
      <c r="AF880" s="56"/>
      <c r="BC880" s="35"/>
      <c r="BD880" s="35"/>
      <c r="BE880" s="56"/>
      <c r="BG880" s="56"/>
      <c r="BH880" s="56"/>
    </row>
    <row r="881" spans="31:60" x14ac:dyDescent="0.25">
      <c r="AE881" s="56"/>
      <c r="AF881" s="56"/>
      <c r="BC881" s="35"/>
      <c r="BD881" s="35"/>
      <c r="BE881" s="56"/>
      <c r="BG881" s="56"/>
      <c r="BH881" s="56"/>
    </row>
    <row r="882" spans="31:60" x14ac:dyDescent="0.25">
      <c r="AE882" s="56"/>
      <c r="AF882" s="56"/>
      <c r="BC882" s="35"/>
      <c r="BD882" s="35"/>
      <c r="BE882" s="56"/>
      <c r="BG882" s="56"/>
      <c r="BH882" s="56"/>
    </row>
    <row r="883" spans="31:60" x14ac:dyDescent="0.25">
      <c r="AE883" s="56"/>
      <c r="AF883" s="56"/>
      <c r="BC883" s="35"/>
      <c r="BD883" s="35"/>
      <c r="BE883" s="56"/>
      <c r="BG883" s="56"/>
      <c r="BH883" s="56"/>
    </row>
    <row r="884" spans="31:60" x14ac:dyDescent="0.25">
      <c r="AE884" s="56"/>
      <c r="AF884" s="56"/>
      <c r="BC884" s="35"/>
      <c r="BD884" s="35"/>
      <c r="BE884" s="56"/>
      <c r="BG884" s="56"/>
      <c r="BH884" s="56"/>
    </row>
    <row r="885" spans="31:60" x14ac:dyDescent="0.25">
      <c r="AE885" s="56"/>
      <c r="AF885" s="56"/>
      <c r="BC885" s="35"/>
      <c r="BD885" s="35"/>
      <c r="BE885" s="56"/>
      <c r="BG885" s="56"/>
      <c r="BH885" s="56"/>
    </row>
    <row r="886" spans="31:60" x14ac:dyDescent="0.25">
      <c r="AE886" s="56"/>
      <c r="AF886" s="56"/>
      <c r="BC886" s="35"/>
      <c r="BD886" s="35"/>
      <c r="BE886" s="56"/>
      <c r="BG886" s="56"/>
      <c r="BH886" s="56"/>
    </row>
    <row r="887" spans="31:60" x14ac:dyDescent="0.25">
      <c r="AE887" s="56"/>
      <c r="AF887" s="56"/>
      <c r="BC887" s="35"/>
      <c r="BD887" s="35"/>
      <c r="BE887" s="56"/>
      <c r="BG887" s="56"/>
      <c r="BH887" s="56"/>
    </row>
    <row r="888" spans="31:60" x14ac:dyDescent="0.25">
      <c r="AE888" s="56"/>
      <c r="AF888" s="56"/>
      <c r="BC888" s="35"/>
      <c r="BD888" s="35"/>
      <c r="BE888" s="56"/>
      <c r="BG888" s="56"/>
      <c r="BH888" s="56"/>
    </row>
    <row r="889" spans="31:60" x14ac:dyDescent="0.25">
      <c r="AE889" s="56"/>
      <c r="AF889" s="56"/>
      <c r="BC889" s="35"/>
      <c r="BD889" s="35"/>
      <c r="BE889" s="56"/>
      <c r="BG889" s="56"/>
      <c r="BH889" s="56"/>
    </row>
    <row r="890" spans="31:60" x14ac:dyDescent="0.25">
      <c r="AE890" s="56"/>
      <c r="AF890" s="56"/>
      <c r="BC890" s="35"/>
      <c r="BD890" s="35"/>
      <c r="BE890" s="56"/>
      <c r="BG890" s="56"/>
      <c r="BH890" s="56"/>
    </row>
    <row r="891" spans="31:60" x14ac:dyDescent="0.25">
      <c r="AE891" s="56"/>
      <c r="AF891" s="56"/>
      <c r="BC891" s="35"/>
      <c r="BD891" s="35"/>
      <c r="BE891" s="56"/>
      <c r="BG891" s="56"/>
      <c r="BH891" s="56"/>
    </row>
    <row r="892" spans="31:60" x14ac:dyDescent="0.25">
      <c r="AE892" s="56"/>
      <c r="AF892" s="56"/>
      <c r="BC892" s="35"/>
      <c r="BD892" s="35"/>
      <c r="BE892" s="56"/>
      <c r="BG892" s="56"/>
      <c r="BH892" s="56"/>
    </row>
    <row r="893" spans="31:60" x14ac:dyDescent="0.25">
      <c r="AE893" s="56"/>
      <c r="AF893" s="56"/>
      <c r="BC893" s="35"/>
      <c r="BD893" s="35"/>
      <c r="BE893" s="56"/>
      <c r="BG893" s="56"/>
      <c r="BH893" s="56"/>
    </row>
    <row r="894" spans="31:60" x14ac:dyDescent="0.25">
      <c r="AE894" s="56"/>
      <c r="AF894" s="56"/>
      <c r="BC894" s="35"/>
      <c r="BD894" s="35"/>
      <c r="BE894" s="56"/>
      <c r="BG894" s="56"/>
      <c r="BH894" s="56"/>
    </row>
    <row r="895" spans="31:60" x14ac:dyDescent="0.25">
      <c r="AE895" s="56"/>
      <c r="AF895" s="56"/>
      <c r="BC895" s="35"/>
      <c r="BD895" s="35"/>
      <c r="BE895" s="56"/>
      <c r="BG895" s="56"/>
      <c r="BH895" s="56"/>
    </row>
    <row r="896" spans="31:60" x14ac:dyDescent="0.25">
      <c r="AE896" s="56"/>
      <c r="AF896" s="56"/>
      <c r="BC896" s="35"/>
      <c r="BD896" s="35"/>
      <c r="BE896" s="56"/>
      <c r="BG896" s="56"/>
      <c r="BH896" s="56"/>
    </row>
    <row r="897" spans="31:60" x14ac:dyDescent="0.25">
      <c r="AE897" s="56"/>
      <c r="AF897" s="56"/>
      <c r="BC897" s="35"/>
      <c r="BD897" s="35"/>
      <c r="BE897" s="56"/>
      <c r="BG897" s="56"/>
      <c r="BH897" s="56"/>
    </row>
    <row r="898" spans="31:60" x14ac:dyDescent="0.25">
      <c r="AE898" s="56"/>
      <c r="AF898" s="56"/>
      <c r="BC898" s="35"/>
      <c r="BD898" s="35"/>
      <c r="BE898" s="56"/>
      <c r="BG898" s="56"/>
      <c r="BH898" s="56"/>
    </row>
    <row r="899" spans="31:60" x14ac:dyDescent="0.25">
      <c r="AE899" s="56"/>
      <c r="AF899" s="56"/>
      <c r="BC899" s="35"/>
      <c r="BD899" s="35"/>
      <c r="BE899" s="56"/>
      <c r="BG899" s="56"/>
      <c r="BH899" s="56"/>
    </row>
    <row r="900" spans="31:60" x14ac:dyDescent="0.25">
      <c r="AE900" s="56"/>
      <c r="AF900" s="56"/>
      <c r="BC900" s="35"/>
      <c r="BD900" s="35"/>
      <c r="BE900" s="56"/>
      <c r="BG900" s="56"/>
      <c r="BH900" s="56"/>
    </row>
    <row r="901" spans="31:60" x14ac:dyDescent="0.25">
      <c r="AE901" s="56"/>
      <c r="AF901" s="56"/>
      <c r="BC901" s="35"/>
      <c r="BD901" s="35"/>
      <c r="BE901" s="56"/>
      <c r="BG901" s="56"/>
      <c r="BH901" s="56"/>
    </row>
    <row r="902" spans="31:60" x14ac:dyDescent="0.25">
      <c r="AE902" s="56"/>
      <c r="AF902" s="56"/>
      <c r="BC902" s="35"/>
      <c r="BD902" s="35"/>
      <c r="BE902" s="56"/>
      <c r="BG902" s="56"/>
      <c r="BH902" s="56"/>
    </row>
    <row r="903" spans="31:60" x14ac:dyDescent="0.25">
      <c r="AE903" s="56"/>
      <c r="AF903" s="56"/>
      <c r="BC903" s="35"/>
      <c r="BD903" s="35"/>
      <c r="BE903" s="56"/>
      <c r="BG903" s="56"/>
      <c r="BH903" s="56"/>
    </row>
    <row r="904" spans="31:60" x14ac:dyDescent="0.25">
      <c r="AE904" s="56"/>
      <c r="AF904" s="56"/>
      <c r="BC904" s="35"/>
      <c r="BD904" s="35"/>
      <c r="BE904" s="56"/>
      <c r="BG904" s="56"/>
      <c r="BH904" s="56"/>
    </row>
    <row r="905" spans="31:60" x14ac:dyDescent="0.25">
      <c r="AE905" s="56"/>
      <c r="AF905" s="56"/>
      <c r="BC905" s="35"/>
      <c r="BD905" s="35"/>
      <c r="BE905" s="56"/>
      <c r="BG905" s="56"/>
      <c r="BH905" s="56"/>
    </row>
    <row r="906" spans="31:60" x14ac:dyDescent="0.25">
      <c r="AE906" s="56"/>
      <c r="AF906" s="56"/>
      <c r="BC906" s="35"/>
      <c r="BD906" s="35"/>
      <c r="BE906" s="56"/>
      <c r="BG906" s="56"/>
      <c r="BH906" s="56"/>
    </row>
    <row r="907" spans="31:60" x14ac:dyDescent="0.25">
      <c r="AE907" s="56"/>
      <c r="AF907" s="56"/>
      <c r="BC907" s="35"/>
      <c r="BD907" s="35"/>
      <c r="BE907" s="56"/>
      <c r="BG907" s="56"/>
      <c r="BH907" s="56"/>
    </row>
    <row r="908" spans="31:60" x14ac:dyDescent="0.25">
      <c r="AE908" s="56"/>
      <c r="AF908" s="56"/>
      <c r="BC908" s="35"/>
      <c r="BD908" s="35"/>
      <c r="BE908" s="56"/>
      <c r="BG908" s="56"/>
      <c r="BH908" s="56"/>
    </row>
    <row r="909" spans="31:60" x14ac:dyDescent="0.25">
      <c r="AE909" s="56"/>
      <c r="AF909" s="56"/>
      <c r="BC909" s="35"/>
      <c r="BD909" s="35"/>
      <c r="BE909" s="56"/>
      <c r="BG909" s="56"/>
      <c r="BH909" s="56"/>
    </row>
    <row r="910" spans="31:60" x14ac:dyDescent="0.25">
      <c r="AE910" s="56"/>
      <c r="AF910" s="56"/>
      <c r="BC910" s="35"/>
      <c r="BD910" s="35"/>
      <c r="BE910" s="56"/>
      <c r="BG910" s="56"/>
      <c r="BH910" s="56"/>
    </row>
    <row r="911" spans="31:60" x14ac:dyDescent="0.25">
      <c r="AE911" s="56"/>
      <c r="AF911" s="56"/>
      <c r="BC911" s="35"/>
      <c r="BD911" s="35"/>
      <c r="BE911" s="56"/>
      <c r="BG911" s="56"/>
      <c r="BH911" s="56"/>
    </row>
    <row r="912" spans="31:60" x14ac:dyDescent="0.25">
      <c r="AE912" s="56"/>
      <c r="AF912" s="56"/>
      <c r="BC912" s="35"/>
      <c r="BD912" s="35"/>
      <c r="BE912" s="56"/>
      <c r="BG912" s="56"/>
      <c r="BH912" s="56"/>
    </row>
    <row r="913" spans="31:60" x14ac:dyDescent="0.25">
      <c r="AE913" s="56"/>
      <c r="AF913" s="56"/>
      <c r="BC913" s="35"/>
      <c r="BD913" s="35"/>
      <c r="BE913" s="56"/>
      <c r="BG913" s="56"/>
      <c r="BH913" s="56"/>
    </row>
    <row r="914" spans="31:60" x14ac:dyDescent="0.25">
      <c r="AE914" s="56"/>
      <c r="AF914" s="56"/>
      <c r="BC914" s="35"/>
      <c r="BD914" s="35"/>
      <c r="BE914" s="56"/>
      <c r="BG914" s="56"/>
      <c r="BH914" s="56"/>
    </row>
    <row r="915" spans="31:60" x14ac:dyDescent="0.25">
      <c r="AE915" s="56"/>
      <c r="AF915" s="56"/>
      <c r="BC915" s="35"/>
      <c r="BD915" s="35"/>
      <c r="BE915" s="56"/>
      <c r="BG915" s="56"/>
      <c r="BH915" s="56"/>
    </row>
    <row r="916" spans="31:60" x14ac:dyDescent="0.25">
      <c r="AE916" s="56"/>
      <c r="AF916" s="56"/>
      <c r="BC916" s="35"/>
      <c r="BD916" s="35"/>
      <c r="BE916" s="56"/>
      <c r="BG916" s="56"/>
      <c r="BH916" s="56"/>
    </row>
    <row r="917" spans="31:60" x14ac:dyDescent="0.25">
      <c r="AE917" s="56"/>
      <c r="AF917" s="56"/>
      <c r="BC917" s="35"/>
      <c r="BD917" s="35"/>
      <c r="BE917" s="56"/>
      <c r="BG917" s="56"/>
      <c r="BH917" s="56"/>
    </row>
    <row r="918" spans="31:60" x14ac:dyDescent="0.25">
      <c r="AE918" s="56"/>
      <c r="AF918" s="56"/>
      <c r="BC918" s="35"/>
      <c r="BD918" s="35"/>
      <c r="BE918" s="56"/>
      <c r="BG918" s="56"/>
      <c r="BH918" s="56"/>
    </row>
    <row r="919" spans="31:60" x14ac:dyDescent="0.25">
      <c r="AE919" s="56"/>
      <c r="AF919" s="56"/>
      <c r="BC919" s="35"/>
      <c r="BD919" s="35"/>
      <c r="BE919" s="56"/>
      <c r="BG919" s="56"/>
      <c r="BH919" s="56"/>
    </row>
    <row r="920" spans="31:60" x14ac:dyDescent="0.25">
      <c r="AE920" s="56"/>
      <c r="AF920" s="56"/>
      <c r="BC920" s="35"/>
      <c r="BD920" s="35"/>
      <c r="BE920" s="56"/>
      <c r="BG920" s="56"/>
      <c r="BH920" s="56"/>
    </row>
    <row r="921" spans="31:60" x14ac:dyDescent="0.25">
      <c r="AE921" s="56"/>
      <c r="AF921" s="56"/>
      <c r="BC921" s="35"/>
      <c r="BD921" s="35"/>
      <c r="BE921" s="56"/>
      <c r="BG921" s="56"/>
      <c r="BH921" s="56"/>
    </row>
    <row r="922" spans="31:60" x14ac:dyDescent="0.25">
      <c r="AE922" s="56"/>
      <c r="AF922" s="56"/>
      <c r="BC922" s="35"/>
      <c r="BD922" s="35"/>
      <c r="BE922" s="56"/>
      <c r="BG922" s="56"/>
      <c r="BH922" s="56"/>
    </row>
    <row r="923" spans="31:60" x14ac:dyDescent="0.25">
      <c r="AE923" s="56"/>
      <c r="AF923" s="56"/>
      <c r="BC923" s="35"/>
      <c r="BD923" s="35"/>
      <c r="BE923" s="56"/>
      <c r="BG923" s="56"/>
      <c r="BH923" s="56"/>
    </row>
    <row r="924" spans="31:60" x14ac:dyDescent="0.25">
      <c r="AE924" s="56"/>
      <c r="AF924" s="56"/>
      <c r="BC924" s="35"/>
      <c r="BD924" s="35"/>
      <c r="BE924" s="56"/>
      <c r="BG924" s="56"/>
      <c r="BH924" s="56"/>
    </row>
    <row r="925" spans="31:60" x14ac:dyDescent="0.25">
      <c r="AE925" s="56"/>
      <c r="AF925" s="56"/>
      <c r="BC925" s="35"/>
      <c r="BD925" s="35"/>
      <c r="BE925" s="56"/>
      <c r="BG925" s="56"/>
      <c r="BH925" s="56"/>
    </row>
    <row r="926" spans="31:60" x14ac:dyDescent="0.25">
      <c r="AE926" s="56"/>
      <c r="AF926" s="56"/>
      <c r="BC926" s="35"/>
      <c r="BD926" s="35"/>
      <c r="BE926" s="56"/>
      <c r="BG926" s="56"/>
      <c r="BH926" s="56"/>
    </row>
    <row r="927" spans="31:60" x14ac:dyDescent="0.25">
      <c r="AE927" s="56"/>
      <c r="AF927" s="56"/>
      <c r="BC927" s="35"/>
      <c r="BD927" s="35"/>
      <c r="BE927" s="56"/>
      <c r="BG927" s="56"/>
      <c r="BH927" s="56"/>
    </row>
    <row r="928" spans="31:60" x14ac:dyDescent="0.25">
      <c r="AE928" s="56"/>
      <c r="AF928" s="56"/>
      <c r="BC928" s="35"/>
      <c r="BD928" s="35"/>
      <c r="BE928" s="56"/>
      <c r="BG928" s="56"/>
      <c r="BH928" s="56"/>
    </row>
    <row r="929" spans="31:60" x14ac:dyDescent="0.25">
      <c r="AE929" s="56"/>
      <c r="AF929" s="56"/>
      <c r="BC929" s="35"/>
      <c r="BD929" s="35"/>
      <c r="BE929" s="56"/>
      <c r="BG929" s="56"/>
      <c r="BH929" s="56"/>
    </row>
    <row r="930" spans="31:60" x14ac:dyDescent="0.25">
      <c r="AE930" s="56"/>
      <c r="AF930" s="56"/>
      <c r="BC930" s="35"/>
      <c r="BD930" s="35"/>
      <c r="BE930" s="56"/>
      <c r="BG930" s="56"/>
      <c r="BH930" s="56"/>
    </row>
    <row r="931" spans="31:60" x14ac:dyDescent="0.25">
      <c r="AE931" s="56"/>
      <c r="AF931" s="56"/>
      <c r="BC931" s="35"/>
      <c r="BD931" s="35"/>
      <c r="BE931" s="56"/>
      <c r="BG931" s="56"/>
      <c r="BH931" s="56"/>
    </row>
    <row r="932" spans="31:60" x14ac:dyDescent="0.25">
      <c r="AE932" s="56"/>
      <c r="AF932" s="56"/>
      <c r="BC932" s="35"/>
      <c r="BD932" s="35"/>
      <c r="BE932" s="56"/>
      <c r="BG932" s="56"/>
      <c r="BH932" s="56"/>
    </row>
    <row r="933" spans="31:60" x14ac:dyDescent="0.25">
      <c r="AE933" s="56"/>
      <c r="AF933" s="56"/>
      <c r="BC933" s="35"/>
      <c r="BD933" s="35"/>
      <c r="BE933" s="56"/>
      <c r="BG933" s="56"/>
      <c r="BH933" s="56"/>
    </row>
    <row r="934" spans="31:60" x14ac:dyDescent="0.25">
      <c r="AE934" s="56"/>
      <c r="AF934" s="56"/>
      <c r="BC934" s="35"/>
      <c r="BD934" s="35"/>
      <c r="BE934" s="56"/>
      <c r="BG934" s="56"/>
      <c r="BH934" s="56"/>
    </row>
    <row r="935" spans="31:60" x14ac:dyDescent="0.25">
      <c r="AE935" s="56"/>
      <c r="AF935" s="56"/>
      <c r="BC935" s="35"/>
      <c r="BD935" s="35"/>
      <c r="BE935" s="56"/>
      <c r="BG935" s="56"/>
      <c r="BH935" s="56"/>
    </row>
    <row r="936" spans="31:60" x14ac:dyDescent="0.25">
      <c r="AE936" s="56"/>
      <c r="AF936" s="56"/>
      <c r="BC936" s="35"/>
      <c r="BD936" s="35"/>
      <c r="BE936" s="56"/>
      <c r="BG936" s="56"/>
      <c r="BH936" s="56"/>
    </row>
    <row r="937" spans="31:60" x14ac:dyDescent="0.25">
      <c r="AE937" s="56"/>
      <c r="AF937" s="56"/>
      <c r="BC937" s="35"/>
      <c r="BD937" s="35"/>
      <c r="BE937" s="56"/>
      <c r="BG937" s="56"/>
      <c r="BH937" s="56"/>
    </row>
    <row r="938" spans="31:60" x14ac:dyDescent="0.25">
      <c r="AE938" s="56"/>
      <c r="AF938" s="56"/>
      <c r="BC938" s="35"/>
      <c r="BD938" s="35"/>
      <c r="BE938" s="56"/>
      <c r="BG938" s="56"/>
      <c r="BH938" s="56"/>
    </row>
    <row r="939" spans="31:60" x14ac:dyDescent="0.25">
      <c r="AE939" s="56"/>
      <c r="AF939" s="56"/>
      <c r="BC939" s="35"/>
      <c r="BD939" s="35"/>
      <c r="BE939" s="56"/>
      <c r="BG939" s="56"/>
      <c r="BH939" s="56"/>
    </row>
    <row r="940" spans="31:60" x14ac:dyDescent="0.25">
      <c r="AE940" s="56"/>
      <c r="AF940" s="56"/>
      <c r="BC940" s="35"/>
      <c r="BD940" s="35"/>
      <c r="BE940" s="56"/>
      <c r="BG940" s="56"/>
      <c r="BH940" s="56"/>
    </row>
    <row r="941" spans="31:60" x14ac:dyDescent="0.25">
      <c r="AE941" s="56"/>
      <c r="AF941" s="56"/>
      <c r="BC941" s="35"/>
      <c r="BD941" s="35"/>
      <c r="BE941" s="56"/>
      <c r="BG941" s="56"/>
      <c r="BH941" s="56"/>
    </row>
    <row r="942" spans="31:60" x14ac:dyDescent="0.25">
      <c r="AE942" s="56"/>
      <c r="AF942" s="56"/>
      <c r="BC942" s="35"/>
      <c r="BD942" s="35"/>
      <c r="BE942" s="56"/>
      <c r="BG942" s="56"/>
      <c r="BH942" s="56"/>
    </row>
    <row r="943" spans="31:60" x14ac:dyDescent="0.25">
      <c r="AE943" s="56"/>
      <c r="AF943" s="56"/>
      <c r="BC943" s="35"/>
      <c r="BD943" s="35"/>
      <c r="BE943" s="56"/>
      <c r="BG943" s="56"/>
      <c r="BH943" s="56"/>
    </row>
    <row r="944" spans="31:60" x14ac:dyDescent="0.25">
      <c r="AE944" s="56"/>
      <c r="AF944" s="56"/>
      <c r="BC944" s="35"/>
      <c r="BD944" s="35"/>
      <c r="BE944" s="56"/>
      <c r="BG944" s="56"/>
      <c r="BH944" s="56"/>
    </row>
    <row r="945" spans="31:60" x14ac:dyDescent="0.25">
      <c r="AE945" s="56"/>
      <c r="AF945" s="56"/>
      <c r="BC945" s="35"/>
      <c r="BD945" s="35"/>
      <c r="BE945" s="56"/>
      <c r="BG945" s="56"/>
      <c r="BH945" s="56"/>
    </row>
    <row r="946" spans="31:60" x14ac:dyDescent="0.25">
      <c r="AE946" s="56"/>
      <c r="AF946" s="56"/>
      <c r="BC946" s="35"/>
      <c r="BD946" s="35"/>
      <c r="BE946" s="56"/>
      <c r="BG946" s="56"/>
      <c r="BH946" s="56"/>
    </row>
    <row r="947" spans="31:60" x14ac:dyDescent="0.25">
      <c r="AE947" s="56"/>
      <c r="AF947" s="56"/>
      <c r="BC947" s="35"/>
      <c r="BD947" s="35"/>
      <c r="BE947" s="56"/>
      <c r="BG947" s="56"/>
      <c r="BH947" s="56"/>
    </row>
    <row r="948" spans="31:60" x14ac:dyDescent="0.25">
      <c r="AE948" s="56"/>
      <c r="AF948" s="56"/>
      <c r="BC948" s="35"/>
      <c r="BD948" s="35"/>
      <c r="BE948" s="56"/>
      <c r="BG948" s="56"/>
      <c r="BH948" s="56"/>
    </row>
    <row r="949" spans="31:60" x14ac:dyDescent="0.25">
      <c r="AE949" s="56"/>
      <c r="AF949" s="56"/>
      <c r="BC949" s="35"/>
      <c r="BD949" s="35"/>
      <c r="BE949" s="56"/>
      <c r="BG949" s="56"/>
      <c r="BH949" s="56"/>
    </row>
    <row r="950" spans="31:60" x14ac:dyDescent="0.25">
      <c r="AE950" s="56"/>
      <c r="AF950" s="56"/>
      <c r="BC950" s="35"/>
      <c r="BD950" s="35"/>
      <c r="BE950" s="56"/>
      <c r="BG950" s="56"/>
      <c r="BH950" s="56"/>
    </row>
    <row r="951" spans="31:60" x14ac:dyDescent="0.25">
      <c r="AE951" s="56"/>
      <c r="AF951" s="56"/>
      <c r="BC951" s="35"/>
      <c r="BD951" s="35"/>
      <c r="BE951" s="56"/>
      <c r="BG951" s="56"/>
      <c r="BH951" s="56"/>
    </row>
    <row r="952" spans="31:60" x14ac:dyDescent="0.25">
      <c r="AE952" s="56"/>
      <c r="AF952" s="56"/>
      <c r="BC952" s="35"/>
      <c r="BD952" s="35"/>
      <c r="BE952" s="56"/>
      <c r="BG952" s="56"/>
      <c r="BH952" s="56"/>
    </row>
    <row r="953" spans="31:60" x14ac:dyDescent="0.25">
      <c r="AE953" s="56"/>
      <c r="AF953" s="56"/>
      <c r="BC953" s="35"/>
      <c r="BD953" s="35"/>
      <c r="BE953" s="56"/>
      <c r="BG953" s="56"/>
      <c r="BH953" s="56"/>
    </row>
    <row r="954" spans="31:60" x14ac:dyDescent="0.25">
      <c r="AE954" s="56"/>
      <c r="AF954" s="56"/>
      <c r="BC954" s="35"/>
      <c r="BD954" s="35"/>
      <c r="BE954" s="56"/>
      <c r="BG954" s="56"/>
      <c r="BH954" s="56"/>
    </row>
    <row r="955" spans="31:60" x14ac:dyDescent="0.25">
      <c r="AE955" s="56"/>
      <c r="AF955" s="56"/>
      <c r="BC955" s="35"/>
      <c r="BD955" s="35"/>
      <c r="BE955" s="56"/>
      <c r="BG955" s="56"/>
      <c r="BH955" s="56"/>
    </row>
    <row r="956" spans="31:60" x14ac:dyDescent="0.25">
      <c r="AE956" s="56"/>
      <c r="AF956" s="56"/>
      <c r="BC956" s="35"/>
      <c r="BD956" s="35"/>
      <c r="BE956" s="56"/>
      <c r="BG956" s="56"/>
      <c r="BH956" s="56"/>
    </row>
    <row r="957" spans="31:60" x14ac:dyDescent="0.25">
      <c r="AE957" s="56"/>
      <c r="AF957" s="56"/>
      <c r="BC957" s="35"/>
      <c r="BD957" s="35"/>
      <c r="BE957" s="56"/>
      <c r="BG957" s="56"/>
      <c r="BH957" s="56"/>
    </row>
    <row r="958" spans="31:60" x14ac:dyDescent="0.25">
      <c r="AE958" s="56"/>
      <c r="AF958" s="56"/>
      <c r="BC958" s="35"/>
      <c r="BD958" s="35"/>
      <c r="BE958" s="56"/>
      <c r="BG958" s="56"/>
      <c r="BH958" s="56"/>
    </row>
    <row r="959" spans="31:60" x14ac:dyDescent="0.25">
      <c r="AE959" s="56"/>
      <c r="AF959" s="56"/>
      <c r="BC959" s="35"/>
      <c r="BD959" s="35"/>
      <c r="BE959" s="56"/>
      <c r="BG959" s="56"/>
      <c r="BH959" s="56"/>
    </row>
    <row r="960" spans="31:60" x14ac:dyDescent="0.25">
      <c r="AE960" s="56"/>
      <c r="AF960" s="56"/>
      <c r="BC960" s="35"/>
      <c r="BD960" s="35"/>
      <c r="BE960" s="56"/>
      <c r="BG960" s="56"/>
      <c r="BH960" s="56"/>
    </row>
    <row r="961" spans="31:60" x14ac:dyDescent="0.25">
      <c r="AE961" s="56"/>
      <c r="AF961" s="56"/>
      <c r="BC961" s="35"/>
      <c r="BD961" s="35"/>
      <c r="BE961" s="56"/>
      <c r="BG961" s="56"/>
      <c r="BH961" s="56"/>
    </row>
    <row r="962" spans="31:60" x14ac:dyDescent="0.25">
      <c r="AE962" s="56"/>
      <c r="AF962" s="56"/>
      <c r="BC962" s="35"/>
      <c r="BD962" s="35"/>
      <c r="BE962" s="56"/>
      <c r="BG962" s="56"/>
      <c r="BH962" s="56"/>
    </row>
    <row r="963" spans="31:60" x14ac:dyDescent="0.25">
      <c r="AE963" s="56"/>
      <c r="AF963" s="56"/>
      <c r="BC963" s="35"/>
      <c r="BD963" s="35"/>
      <c r="BE963" s="56"/>
      <c r="BG963" s="56"/>
      <c r="BH963" s="56"/>
    </row>
    <row r="964" spans="31:60" x14ac:dyDescent="0.25">
      <c r="AE964" s="56"/>
      <c r="AF964" s="56"/>
      <c r="BC964" s="35"/>
      <c r="BD964" s="35"/>
      <c r="BE964" s="56"/>
      <c r="BG964" s="56"/>
      <c r="BH964" s="56"/>
    </row>
    <row r="965" spans="31:60" x14ac:dyDescent="0.25">
      <c r="AE965" s="56"/>
      <c r="AF965" s="56"/>
      <c r="BC965" s="35"/>
      <c r="BD965" s="35"/>
      <c r="BE965" s="56"/>
      <c r="BG965" s="56"/>
      <c r="BH965" s="56"/>
    </row>
    <row r="966" spans="31:60" x14ac:dyDescent="0.25">
      <c r="AE966" s="56"/>
      <c r="AF966" s="56"/>
      <c r="BC966" s="35"/>
      <c r="BD966" s="35"/>
      <c r="BE966" s="56"/>
      <c r="BG966" s="56"/>
      <c r="BH966" s="56"/>
    </row>
    <row r="967" spans="31:60" x14ac:dyDescent="0.25">
      <c r="AE967" s="56"/>
      <c r="AF967" s="56"/>
      <c r="BC967" s="35"/>
      <c r="BD967" s="35"/>
      <c r="BE967" s="56"/>
      <c r="BG967" s="56"/>
      <c r="BH967" s="56"/>
    </row>
    <row r="968" spans="31:60" x14ac:dyDescent="0.25">
      <c r="AE968" s="56"/>
      <c r="AF968" s="56"/>
      <c r="BC968" s="35"/>
      <c r="BD968" s="35"/>
      <c r="BE968" s="56"/>
      <c r="BG968" s="56"/>
      <c r="BH968" s="56"/>
    </row>
    <row r="969" spans="31:60" x14ac:dyDescent="0.25">
      <c r="AE969" s="56"/>
      <c r="AF969" s="56"/>
      <c r="BC969" s="35"/>
      <c r="BD969" s="35"/>
      <c r="BE969" s="56"/>
      <c r="BG969" s="56"/>
      <c r="BH969" s="56"/>
    </row>
    <row r="970" spans="31:60" x14ac:dyDescent="0.25">
      <c r="AE970" s="56"/>
      <c r="AF970" s="56"/>
      <c r="BC970" s="35"/>
      <c r="BD970" s="35"/>
      <c r="BE970" s="56"/>
      <c r="BG970" s="56"/>
      <c r="BH970" s="56"/>
    </row>
    <row r="971" spans="31:60" x14ac:dyDescent="0.25">
      <c r="AE971" s="56"/>
      <c r="AF971" s="56"/>
      <c r="BC971" s="35"/>
      <c r="BD971" s="35"/>
      <c r="BE971" s="56"/>
      <c r="BG971" s="56"/>
      <c r="BH971" s="56"/>
    </row>
    <row r="972" spans="31:60" x14ac:dyDescent="0.25">
      <c r="AE972" s="56"/>
      <c r="AF972" s="56"/>
      <c r="BC972" s="35"/>
      <c r="BD972" s="35"/>
      <c r="BE972" s="56"/>
      <c r="BG972" s="56"/>
      <c r="BH972" s="56"/>
    </row>
    <row r="973" spans="31:60" x14ac:dyDescent="0.25">
      <c r="AE973" s="56"/>
      <c r="AF973" s="56"/>
      <c r="BC973" s="35"/>
      <c r="BD973" s="35"/>
      <c r="BE973" s="56"/>
      <c r="BG973" s="56"/>
      <c r="BH973" s="56"/>
    </row>
    <row r="974" spans="31:60" x14ac:dyDescent="0.25">
      <c r="AE974" s="56"/>
      <c r="AF974" s="56"/>
      <c r="BC974" s="35"/>
      <c r="BD974" s="35"/>
      <c r="BE974" s="56"/>
      <c r="BG974" s="56"/>
      <c r="BH974" s="56"/>
    </row>
    <row r="975" spans="31:60" x14ac:dyDescent="0.25">
      <c r="AE975" s="56"/>
      <c r="AF975" s="56"/>
      <c r="BC975" s="35"/>
      <c r="BD975" s="35"/>
      <c r="BE975" s="56"/>
      <c r="BG975" s="56"/>
      <c r="BH975" s="56"/>
    </row>
    <row r="976" spans="31:60" x14ac:dyDescent="0.25">
      <c r="AE976" s="56"/>
      <c r="AF976" s="56"/>
      <c r="BC976" s="35"/>
      <c r="BD976" s="35"/>
      <c r="BE976" s="56"/>
      <c r="BG976" s="56"/>
      <c r="BH976" s="56"/>
    </row>
    <row r="977" spans="31:60" x14ac:dyDescent="0.25">
      <c r="AE977" s="56"/>
      <c r="AF977" s="56"/>
      <c r="BC977" s="35"/>
      <c r="BD977" s="35"/>
      <c r="BE977" s="56"/>
      <c r="BG977" s="56"/>
      <c r="BH977" s="56"/>
    </row>
    <row r="978" spans="31:60" x14ac:dyDescent="0.25">
      <c r="AE978" s="56"/>
      <c r="AF978" s="56"/>
      <c r="BC978" s="35"/>
      <c r="BD978" s="35"/>
      <c r="BE978" s="56"/>
      <c r="BG978" s="56"/>
      <c r="BH978" s="56"/>
    </row>
    <row r="979" spans="31:60" x14ac:dyDescent="0.25">
      <c r="AE979" s="56"/>
      <c r="AF979" s="56"/>
      <c r="BC979" s="35"/>
      <c r="BD979" s="35"/>
      <c r="BE979" s="56"/>
      <c r="BG979" s="56"/>
      <c r="BH979" s="56"/>
    </row>
    <row r="980" spans="31:60" x14ac:dyDescent="0.25">
      <c r="AE980" s="56"/>
      <c r="AF980" s="56"/>
      <c r="BC980" s="35"/>
      <c r="BD980" s="35"/>
      <c r="BE980" s="56"/>
      <c r="BG980" s="56"/>
      <c r="BH980" s="56"/>
    </row>
    <row r="981" spans="31:60" x14ac:dyDescent="0.25">
      <c r="AE981" s="56"/>
      <c r="AF981" s="56"/>
      <c r="BC981" s="35"/>
      <c r="BD981" s="35"/>
      <c r="BE981" s="56"/>
      <c r="BG981" s="56"/>
      <c r="BH981" s="56"/>
    </row>
    <row r="982" spans="31:60" x14ac:dyDescent="0.25">
      <c r="AE982" s="56"/>
      <c r="AF982" s="56"/>
      <c r="BC982" s="35"/>
      <c r="BD982" s="35"/>
      <c r="BE982" s="56"/>
      <c r="BG982" s="56"/>
      <c r="BH982" s="56"/>
    </row>
    <row r="983" spans="31:60" x14ac:dyDescent="0.25">
      <c r="AE983" s="56"/>
      <c r="AF983" s="56"/>
      <c r="BC983" s="35"/>
      <c r="BD983" s="35"/>
      <c r="BE983" s="56"/>
      <c r="BG983" s="56"/>
      <c r="BH983" s="56"/>
    </row>
    <row r="984" spans="31:60" x14ac:dyDescent="0.25">
      <c r="AE984" s="56"/>
      <c r="AF984" s="56"/>
      <c r="BC984" s="35"/>
      <c r="BD984" s="35"/>
      <c r="BE984" s="56"/>
      <c r="BG984" s="56"/>
      <c r="BH984" s="56"/>
    </row>
    <row r="985" spans="31:60" x14ac:dyDescent="0.25">
      <c r="AE985" s="56"/>
      <c r="AF985" s="56"/>
      <c r="BC985" s="35"/>
      <c r="BD985" s="35"/>
      <c r="BE985" s="56"/>
      <c r="BG985" s="56"/>
      <c r="BH985" s="56"/>
    </row>
    <row r="986" spans="31:60" x14ac:dyDescent="0.25">
      <c r="AE986" s="56"/>
      <c r="AF986" s="56"/>
      <c r="BC986" s="35"/>
      <c r="BD986" s="35"/>
      <c r="BE986" s="56"/>
      <c r="BG986" s="56"/>
      <c r="BH986" s="56"/>
    </row>
    <row r="987" spans="31:60" x14ac:dyDescent="0.25">
      <c r="AE987" s="56"/>
      <c r="AF987" s="56"/>
      <c r="BC987" s="35"/>
      <c r="BD987" s="35"/>
      <c r="BE987" s="56"/>
      <c r="BG987" s="56"/>
      <c r="BH987" s="56"/>
    </row>
    <row r="988" spans="31:60" x14ac:dyDescent="0.25">
      <c r="AE988" s="56"/>
      <c r="AF988" s="56"/>
      <c r="BC988" s="35"/>
      <c r="BD988" s="35"/>
      <c r="BE988" s="56"/>
      <c r="BG988" s="56"/>
      <c r="BH988" s="56"/>
    </row>
    <row r="989" spans="31:60" x14ac:dyDescent="0.25">
      <c r="AE989" s="56"/>
      <c r="AF989" s="56"/>
      <c r="BC989" s="35"/>
      <c r="BD989" s="35"/>
      <c r="BE989" s="56"/>
      <c r="BG989" s="56"/>
      <c r="BH989" s="56"/>
    </row>
    <row r="990" spans="31:60" x14ac:dyDescent="0.25">
      <c r="AE990" s="56"/>
      <c r="AF990" s="56"/>
      <c r="BC990" s="35"/>
      <c r="BD990" s="35"/>
      <c r="BE990" s="56"/>
      <c r="BG990" s="56"/>
      <c r="BH990" s="56"/>
    </row>
    <row r="991" spans="31:60" x14ac:dyDescent="0.25">
      <c r="AE991" s="56"/>
      <c r="AF991" s="56"/>
      <c r="BC991" s="35"/>
      <c r="BD991" s="35"/>
      <c r="BE991" s="56"/>
      <c r="BG991" s="56"/>
      <c r="BH991" s="56"/>
    </row>
    <row r="992" spans="31:60" x14ac:dyDescent="0.25">
      <c r="AE992" s="56"/>
      <c r="AF992" s="56"/>
      <c r="BC992" s="35"/>
      <c r="BD992" s="35"/>
      <c r="BE992" s="56"/>
      <c r="BG992" s="56"/>
      <c r="BH992" s="56"/>
    </row>
    <row r="993" spans="31:60" x14ac:dyDescent="0.25">
      <c r="AE993" s="56"/>
      <c r="AF993" s="56"/>
      <c r="BC993" s="35"/>
      <c r="BD993" s="35"/>
      <c r="BE993" s="56"/>
      <c r="BG993" s="56"/>
      <c r="BH993" s="56"/>
    </row>
    <row r="994" spans="31:60" x14ac:dyDescent="0.25">
      <c r="AE994" s="56"/>
      <c r="AF994" s="56"/>
      <c r="BC994" s="35"/>
      <c r="BD994" s="35"/>
      <c r="BE994" s="56"/>
      <c r="BG994" s="56"/>
      <c r="BH994" s="56"/>
    </row>
    <row r="995" spans="31:60" x14ac:dyDescent="0.25">
      <c r="AE995" s="56"/>
      <c r="AF995" s="56"/>
      <c r="BC995" s="35"/>
      <c r="BD995" s="35"/>
      <c r="BE995" s="56"/>
      <c r="BG995" s="56"/>
      <c r="BH995" s="56"/>
    </row>
    <row r="996" spans="31:60" x14ac:dyDescent="0.25">
      <c r="AE996" s="56"/>
      <c r="AF996" s="56"/>
      <c r="BC996" s="35"/>
      <c r="BD996" s="35"/>
      <c r="BE996" s="56"/>
      <c r="BG996" s="56"/>
      <c r="BH996" s="56"/>
    </row>
    <row r="997" spans="31:60" x14ac:dyDescent="0.25">
      <c r="AE997" s="56"/>
      <c r="AF997" s="56"/>
      <c r="BC997" s="35"/>
      <c r="BD997" s="35"/>
      <c r="BE997" s="56"/>
      <c r="BG997" s="56"/>
      <c r="BH997" s="56"/>
    </row>
    <row r="998" spans="31:60" x14ac:dyDescent="0.25">
      <c r="AE998" s="56"/>
      <c r="AF998" s="56"/>
      <c r="BC998" s="35"/>
      <c r="BD998" s="35"/>
      <c r="BE998" s="56"/>
      <c r="BG998" s="56"/>
      <c r="BH998" s="56"/>
    </row>
    <row r="999" spans="31:60" x14ac:dyDescent="0.25">
      <c r="AE999" s="56"/>
      <c r="AF999" s="56"/>
      <c r="BC999" s="35"/>
      <c r="BD999" s="35"/>
      <c r="BE999" s="56"/>
      <c r="BG999" s="56"/>
      <c r="BH999" s="56"/>
    </row>
    <row r="1000" spans="31:60" x14ac:dyDescent="0.25">
      <c r="AE1000" s="56"/>
      <c r="AF1000" s="56"/>
      <c r="BC1000" s="35"/>
      <c r="BD1000" s="35"/>
      <c r="BE1000" s="56"/>
      <c r="BG1000" s="56"/>
      <c r="BH1000" s="56"/>
    </row>
    <row r="1001" spans="31:60" x14ac:dyDescent="0.25">
      <c r="AE1001" s="56"/>
      <c r="AF1001" s="56"/>
      <c r="BC1001" s="35"/>
      <c r="BD1001" s="35"/>
      <c r="BE1001" s="56"/>
      <c r="BG1001" s="56"/>
      <c r="BH1001" s="56"/>
    </row>
    <row r="1002" spans="31:60" x14ac:dyDescent="0.25">
      <c r="AE1002" s="56"/>
      <c r="AF1002" s="56"/>
      <c r="BC1002" s="35"/>
      <c r="BD1002" s="35"/>
      <c r="BE1002" s="56"/>
      <c r="BG1002" s="56"/>
      <c r="BH1002" s="56"/>
    </row>
    <row r="1003" spans="31:60" x14ac:dyDescent="0.25">
      <c r="AE1003" s="56"/>
      <c r="AF1003" s="56"/>
      <c r="BC1003" s="35"/>
      <c r="BD1003" s="35"/>
      <c r="BE1003" s="56"/>
      <c r="BG1003" s="56"/>
      <c r="BH1003" s="56"/>
    </row>
    <row r="1004" spans="31:60" x14ac:dyDescent="0.25">
      <c r="AE1004" s="56"/>
      <c r="AF1004" s="56"/>
      <c r="BC1004" s="35"/>
      <c r="BD1004" s="35"/>
      <c r="BE1004" s="56"/>
      <c r="BG1004" s="56"/>
      <c r="BH1004" s="56"/>
    </row>
    <row r="1005" spans="31:60" x14ac:dyDescent="0.25">
      <c r="AE1005" s="56"/>
      <c r="AF1005" s="56"/>
      <c r="BC1005" s="35"/>
      <c r="BD1005" s="35"/>
      <c r="BE1005" s="56"/>
      <c r="BG1005" s="56"/>
      <c r="BH1005" s="56"/>
    </row>
    <row r="1006" spans="31:60" x14ac:dyDescent="0.25">
      <c r="AE1006" s="56"/>
      <c r="AF1006" s="56"/>
      <c r="BC1006" s="35"/>
      <c r="BD1006" s="35"/>
      <c r="BE1006" s="56"/>
      <c r="BG1006" s="56"/>
      <c r="BH1006" s="56"/>
    </row>
    <row r="1007" spans="31:60" x14ac:dyDescent="0.25">
      <c r="AE1007" s="56"/>
      <c r="AF1007" s="56"/>
      <c r="BC1007" s="35"/>
      <c r="BD1007" s="35"/>
      <c r="BE1007" s="56"/>
      <c r="BG1007" s="56"/>
      <c r="BH1007" s="56"/>
    </row>
    <row r="1008" spans="31:60" x14ac:dyDescent="0.25">
      <c r="AE1008" s="56"/>
      <c r="AF1008" s="56"/>
      <c r="BC1008" s="35"/>
      <c r="BD1008" s="35"/>
      <c r="BE1008" s="56"/>
      <c r="BG1008" s="56"/>
      <c r="BH1008" s="56"/>
    </row>
    <row r="1009" spans="31:60" x14ac:dyDescent="0.25">
      <c r="AE1009" s="56"/>
      <c r="AF1009" s="56"/>
      <c r="BC1009" s="35"/>
      <c r="BD1009" s="35"/>
      <c r="BE1009" s="56"/>
      <c r="BG1009" s="56"/>
      <c r="BH1009" s="56"/>
    </row>
    <row r="1010" spans="31:60" x14ac:dyDescent="0.25">
      <c r="AE1010" s="56"/>
      <c r="AF1010" s="56"/>
      <c r="BC1010" s="35"/>
      <c r="BD1010" s="35"/>
      <c r="BE1010" s="56"/>
      <c r="BG1010" s="56"/>
      <c r="BH1010" s="56"/>
    </row>
    <row r="1011" spans="31:60" x14ac:dyDescent="0.25">
      <c r="AE1011" s="56"/>
      <c r="AF1011" s="56"/>
      <c r="BC1011" s="35"/>
      <c r="BD1011" s="35"/>
      <c r="BE1011" s="56"/>
      <c r="BG1011" s="56"/>
      <c r="BH1011" s="56"/>
    </row>
    <row r="1012" spans="31:60" x14ac:dyDescent="0.25">
      <c r="AE1012" s="56"/>
      <c r="AF1012" s="56"/>
      <c r="BC1012" s="35"/>
      <c r="BD1012" s="35"/>
      <c r="BE1012" s="56"/>
      <c r="BG1012" s="56"/>
      <c r="BH1012" s="56"/>
    </row>
    <row r="1013" spans="31:60" x14ac:dyDescent="0.25">
      <c r="AE1013" s="56"/>
      <c r="AF1013" s="56"/>
      <c r="BC1013" s="35"/>
      <c r="BD1013" s="35"/>
      <c r="BE1013" s="56"/>
      <c r="BG1013" s="56"/>
      <c r="BH1013" s="56"/>
    </row>
    <row r="1014" spans="31:60" x14ac:dyDescent="0.25">
      <c r="AE1014" s="56"/>
      <c r="AF1014" s="56"/>
      <c r="BC1014" s="35"/>
      <c r="BD1014" s="35"/>
      <c r="BE1014" s="56"/>
      <c r="BG1014" s="56"/>
      <c r="BH1014" s="56"/>
    </row>
    <row r="1015" spans="31:60" x14ac:dyDescent="0.25">
      <c r="AE1015" s="56"/>
      <c r="AF1015" s="56"/>
      <c r="BC1015" s="35"/>
      <c r="BD1015" s="35"/>
      <c r="BE1015" s="56"/>
      <c r="BG1015" s="56"/>
      <c r="BH1015" s="56"/>
    </row>
    <row r="1016" spans="31:60" x14ac:dyDescent="0.25">
      <c r="AE1016" s="56"/>
      <c r="AF1016" s="56"/>
      <c r="BC1016" s="35"/>
      <c r="BD1016" s="35"/>
      <c r="BE1016" s="56"/>
      <c r="BG1016" s="56"/>
      <c r="BH1016" s="56"/>
    </row>
    <row r="1017" spans="31:60" x14ac:dyDescent="0.25">
      <c r="AE1017" s="56"/>
      <c r="AF1017" s="56"/>
      <c r="BC1017" s="35"/>
      <c r="BD1017" s="35"/>
      <c r="BE1017" s="56"/>
      <c r="BG1017" s="56"/>
      <c r="BH1017" s="56"/>
    </row>
    <row r="1018" spans="31:60" x14ac:dyDescent="0.25">
      <c r="AE1018" s="56"/>
      <c r="AF1018" s="56"/>
      <c r="BC1018" s="35"/>
      <c r="BD1018" s="35"/>
      <c r="BE1018" s="56"/>
      <c r="BG1018" s="56"/>
      <c r="BH1018" s="56"/>
    </row>
    <row r="1019" spans="31:60" x14ac:dyDescent="0.25">
      <c r="AE1019" s="56"/>
      <c r="AF1019" s="56"/>
      <c r="BC1019" s="35"/>
      <c r="BD1019" s="35"/>
      <c r="BE1019" s="56"/>
      <c r="BG1019" s="56"/>
      <c r="BH1019" s="56"/>
    </row>
    <row r="1020" spans="31:60" x14ac:dyDescent="0.25">
      <c r="AE1020" s="56"/>
      <c r="AF1020" s="56"/>
      <c r="BC1020" s="35"/>
      <c r="BD1020" s="35"/>
      <c r="BE1020" s="56"/>
      <c r="BG1020" s="56"/>
      <c r="BH1020" s="56"/>
    </row>
    <row r="1021" spans="31:60" x14ac:dyDescent="0.25">
      <c r="AE1021" s="56"/>
      <c r="AF1021" s="56"/>
      <c r="BC1021" s="35"/>
      <c r="BD1021" s="35"/>
      <c r="BE1021" s="56"/>
      <c r="BG1021" s="56"/>
      <c r="BH1021" s="56"/>
    </row>
    <row r="1022" spans="31:60" x14ac:dyDescent="0.25">
      <c r="AE1022" s="56"/>
      <c r="AF1022" s="56"/>
      <c r="BC1022" s="35"/>
      <c r="BD1022" s="35"/>
      <c r="BE1022" s="56"/>
      <c r="BG1022" s="56"/>
      <c r="BH1022" s="56"/>
    </row>
    <row r="1023" spans="31:60" x14ac:dyDescent="0.25">
      <c r="AE1023" s="56"/>
      <c r="AF1023" s="56"/>
      <c r="BC1023" s="35"/>
      <c r="BD1023" s="35"/>
      <c r="BE1023" s="56"/>
      <c r="BG1023" s="56"/>
      <c r="BH1023" s="56"/>
    </row>
    <row r="1024" spans="31:60" x14ac:dyDescent="0.25">
      <c r="AE1024" s="56"/>
      <c r="AF1024" s="56"/>
      <c r="BC1024" s="35"/>
      <c r="BD1024" s="35"/>
      <c r="BE1024" s="56"/>
      <c r="BG1024" s="56"/>
      <c r="BH1024" s="56"/>
    </row>
    <row r="1025" spans="31:60" x14ac:dyDescent="0.25">
      <c r="AE1025" s="56"/>
      <c r="AF1025" s="56"/>
      <c r="BC1025" s="35"/>
      <c r="BD1025" s="35"/>
      <c r="BE1025" s="56"/>
      <c r="BG1025" s="56"/>
      <c r="BH1025" s="56"/>
    </row>
    <row r="1026" spans="31:60" x14ac:dyDescent="0.25">
      <c r="AE1026" s="56"/>
      <c r="AF1026" s="56"/>
      <c r="BC1026" s="35"/>
      <c r="BD1026" s="35"/>
      <c r="BE1026" s="56"/>
      <c r="BG1026" s="56"/>
      <c r="BH1026" s="56"/>
    </row>
    <row r="1027" spans="31:60" x14ac:dyDescent="0.25">
      <c r="AE1027" s="56"/>
      <c r="AF1027" s="56"/>
      <c r="BC1027" s="35"/>
      <c r="BD1027" s="35"/>
      <c r="BE1027" s="56"/>
      <c r="BG1027" s="56"/>
      <c r="BH1027" s="56"/>
    </row>
    <row r="1028" spans="31:60" x14ac:dyDescent="0.25">
      <c r="AE1028" s="56"/>
      <c r="AF1028" s="56"/>
      <c r="BC1028" s="35"/>
      <c r="BD1028" s="35"/>
      <c r="BE1028" s="56"/>
      <c r="BG1028" s="56"/>
      <c r="BH1028" s="56"/>
    </row>
    <row r="1029" spans="31:60" x14ac:dyDescent="0.25">
      <c r="AE1029" s="56"/>
      <c r="AF1029" s="56"/>
      <c r="BC1029" s="35"/>
      <c r="BD1029" s="35"/>
      <c r="BE1029" s="56"/>
      <c r="BG1029" s="56"/>
      <c r="BH1029" s="56"/>
    </row>
    <row r="1030" spans="31:60" x14ac:dyDescent="0.25">
      <c r="AE1030" s="56"/>
      <c r="AF1030" s="56"/>
      <c r="BC1030" s="35"/>
      <c r="BD1030" s="35"/>
      <c r="BE1030" s="56"/>
      <c r="BG1030" s="56"/>
      <c r="BH1030" s="56"/>
    </row>
    <row r="1031" spans="31:60" x14ac:dyDescent="0.25">
      <c r="AE1031" s="56"/>
      <c r="AF1031" s="56"/>
      <c r="BC1031" s="35"/>
      <c r="BD1031" s="35"/>
      <c r="BE1031" s="56"/>
      <c r="BG1031" s="56"/>
      <c r="BH1031" s="56"/>
    </row>
    <row r="1032" spans="31:60" x14ac:dyDescent="0.25">
      <c r="AE1032" s="56"/>
      <c r="AF1032" s="56"/>
      <c r="BC1032" s="35"/>
      <c r="BD1032" s="35"/>
      <c r="BE1032" s="56"/>
      <c r="BG1032" s="56"/>
      <c r="BH1032" s="56"/>
    </row>
    <row r="1033" spans="31:60" x14ac:dyDescent="0.25">
      <c r="AE1033" s="56"/>
      <c r="AF1033" s="56"/>
      <c r="BC1033" s="35"/>
      <c r="BD1033" s="35"/>
      <c r="BE1033" s="56"/>
      <c r="BG1033" s="56"/>
      <c r="BH1033" s="56"/>
    </row>
    <row r="1034" spans="31:60" x14ac:dyDescent="0.25">
      <c r="AE1034" s="56"/>
      <c r="AF1034" s="56"/>
      <c r="BC1034" s="35"/>
      <c r="BD1034" s="35"/>
      <c r="BE1034" s="56"/>
      <c r="BG1034" s="56"/>
      <c r="BH1034" s="56"/>
    </row>
    <row r="1035" spans="31:60" x14ac:dyDescent="0.25">
      <c r="AE1035" s="56"/>
      <c r="AF1035" s="56"/>
      <c r="BC1035" s="35"/>
      <c r="BD1035" s="35"/>
      <c r="BE1035" s="56"/>
      <c r="BG1035" s="56"/>
      <c r="BH1035" s="56"/>
    </row>
    <row r="1036" spans="31:60" x14ac:dyDescent="0.25">
      <c r="AE1036" s="56"/>
      <c r="AF1036" s="56"/>
      <c r="BC1036" s="35"/>
      <c r="BD1036" s="35"/>
      <c r="BE1036" s="56"/>
      <c r="BG1036" s="56"/>
      <c r="BH1036" s="56"/>
    </row>
    <row r="1037" spans="31:60" x14ac:dyDescent="0.25">
      <c r="AE1037" s="56"/>
      <c r="AF1037" s="56"/>
      <c r="BC1037" s="35"/>
      <c r="BD1037" s="35"/>
      <c r="BE1037" s="56"/>
      <c r="BG1037" s="56"/>
      <c r="BH1037" s="56"/>
    </row>
    <row r="1038" spans="31:60" x14ac:dyDescent="0.25">
      <c r="AE1038" s="56"/>
      <c r="AF1038" s="56"/>
      <c r="BC1038" s="35"/>
      <c r="BD1038" s="35"/>
      <c r="BE1038" s="56"/>
      <c r="BG1038" s="56"/>
      <c r="BH1038" s="56"/>
    </row>
    <row r="1039" spans="31:60" x14ac:dyDescent="0.25">
      <c r="AE1039" s="56"/>
      <c r="AF1039" s="56"/>
      <c r="BC1039" s="35"/>
      <c r="BD1039" s="35"/>
      <c r="BE1039" s="56"/>
      <c r="BG1039" s="56"/>
      <c r="BH1039" s="56"/>
    </row>
    <row r="1040" spans="31:60" x14ac:dyDescent="0.25">
      <c r="AE1040" s="56"/>
      <c r="AF1040" s="56"/>
      <c r="BC1040" s="35"/>
      <c r="BD1040" s="35"/>
      <c r="BE1040" s="56"/>
      <c r="BG1040" s="56"/>
      <c r="BH1040" s="56"/>
    </row>
    <row r="1041" spans="31:60" x14ac:dyDescent="0.25">
      <c r="AE1041" s="56"/>
      <c r="AF1041" s="56"/>
      <c r="BC1041" s="35"/>
      <c r="BD1041" s="35"/>
      <c r="BE1041" s="56"/>
      <c r="BG1041" s="56"/>
      <c r="BH1041" s="56"/>
    </row>
    <row r="1042" spans="31:60" x14ac:dyDescent="0.25">
      <c r="AE1042" s="56"/>
      <c r="AF1042" s="56"/>
      <c r="BC1042" s="35"/>
      <c r="BD1042" s="35"/>
      <c r="BE1042" s="56"/>
      <c r="BG1042" s="56"/>
      <c r="BH1042" s="56"/>
    </row>
    <row r="1043" spans="31:60" x14ac:dyDescent="0.25">
      <c r="AE1043" s="56"/>
      <c r="AF1043" s="56"/>
      <c r="BC1043" s="35"/>
      <c r="BD1043" s="35"/>
      <c r="BE1043" s="56"/>
      <c r="BG1043" s="56"/>
      <c r="BH1043" s="56"/>
    </row>
    <row r="1044" spans="31:60" x14ac:dyDescent="0.25">
      <c r="AE1044" s="56"/>
      <c r="AF1044" s="56"/>
      <c r="BC1044" s="35"/>
      <c r="BD1044" s="35"/>
      <c r="BE1044" s="56"/>
      <c r="BG1044" s="56"/>
      <c r="BH1044" s="56"/>
    </row>
    <row r="1045" spans="31:60" x14ac:dyDescent="0.25">
      <c r="AE1045" s="56"/>
      <c r="AF1045" s="56"/>
      <c r="BC1045" s="35"/>
      <c r="BD1045" s="35"/>
      <c r="BE1045" s="56"/>
      <c r="BG1045" s="56"/>
      <c r="BH1045" s="56"/>
    </row>
    <row r="1046" spans="31:60" x14ac:dyDescent="0.25">
      <c r="AE1046" s="56"/>
      <c r="AF1046" s="56"/>
      <c r="BC1046" s="35"/>
      <c r="BD1046" s="35"/>
      <c r="BE1046" s="56"/>
      <c r="BG1046" s="56"/>
      <c r="BH1046" s="56"/>
    </row>
    <row r="1047" spans="31:60" x14ac:dyDescent="0.25">
      <c r="AE1047" s="56"/>
      <c r="AF1047" s="56"/>
      <c r="BC1047" s="35"/>
      <c r="BD1047" s="35"/>
      <c r="BE1047" s="56"/>
      <c r="BG1047" s="56"/>
      <c r="BH1047" s="56"/>
    </row>
    <row r="1048" spans="31:60" x14ac:dyDescent="0.25">
      <c r="AE1048" s="56"/>
      <c r="AF1048" s="56"/>
      <c r="BC1048" s="35"/>
      <c r="BD1048" s="35"/>
      <c r="BE1048" s="56"/>
      <c r="BG1048" s="56"/>
      <c r="BH1048" s="56"/>
    </row>
    <row r="1049" spans="31:60" x14ac:dyDescent="0.25">
      <c r="AE1049" s="56"/>
      <c r="AF1049" s="56"/>
      <c r="BC1049" s="35"/>
      <c r="BD1049" s="35"/>
      <c r="BE1049" s="56"/>
      <c r="BG1049" s="56"/>
      <c r="BH1049" s="56"/>
    </row>
    <row r="1050" spans="31:60" x14ac:dyDescent="0.25">
      <c r="AE1050" s="56"/>
      <c r="AF1050" s="56"/>
      <c r="BC1050" s="35"/>
      <c r="BD1050" s="35"/>
      <c r="BE1050" s="56"/>
      <c r="BG1050" s="56"/>
      <c r="BH1050" s="56"/>
    </row>
    <row r="1051" spans="31:60" x14ac:dyDescent="0.25">
      <c r="AE1051" s="56"/>
      <c r="AF1051" s="56"/>
      <c r="BC1051" s="35"/>
      <c r="BD1051" s="35"/>
      <c r="BE1051" s="56"/>
      <c r="BG1051" s="56"/>
      <c r="BH1051" s="56"/>
    </row>
    <row r="1052" spans="31:60" x14ac:dyDescent="0.25">
      <c r="AE1052" s="56"/>
      <c r="AF1052" s="56"/>
      <c r="BC1052" s="35"/>
      <c r="BD1052" s="35"/>
      <c r="BE1052" s="56"/>
      <c r="BG1052" s="56"/>
      <c r="BH1052" s="56"/>
    </row>
    <row r="1053" spans="31:60" x14ac:dyDescent="0.25">
      <c r="AE1053" s="56"/>
      <c r="AF1053" s="56"/>
      <c r="BC1053" s="35"/>
      <c r="BD1053" s="35"/>
      <c r="BE1053" s="56"/>
      <c r="BG1053" s="56"/>
      <c r="BH1053" s="56"/>
    </row>
    <row r="1054" spans="31:60" x14ac:dyDescent="0.25">
      <c r="AE1054" s="56"/>
      <c r="AF1054" s="56"/>
      <c r="BC1054" s="35"/>
      <c r="BD1054" s="35"/>
      <c r="BE1054" s="56"/>
      <c r="BG1054" s="56"/>
      <c r="BH1054" s="56"/>
    </row>
    <row r="1055" spans="31:60" x14ac:dyDescent="0.25">
      <c r="AE1055" s="56"/>
      <c r="AF1055" s="56"/>
      <c r="BC1055" s="35"/>
      <c r="BD1055" s="35"/>
      <c r="BE1055" s="56"/>
      <c r="BG1055" s="56"/>
      <c r="BH1055" s="56"/>
    </row>
    <row r="1056" spans="31:60" x14ac:dyDescent="0.25">
      <c r="AE1056" s="56"/>
      <c r="AF1056" s="56"/>
      <c r="BC1056" s="35"/>
      <c r="BD1056" s="35"/>
      <c r="BE1056" s="56"/>
      <c r="BG1056" s="56"/>
      <c r="BH1056" s="56"/>
    </row>
    <row r="1057" spans="31:60" x14ac:dyDescent="0.25">
      <c r="AE1057" s="56"/>
      <c r="AF1057" s="56"/>
      <c r="BC1057" s="35"/>
      <c r="BD1057" s="35"/>
      <c r="BE1057" s="56"/>
      <c r="BG1057" s="56"/>
      <c r="BH1057" s="56"/>
    </row>
    <row r="1058" spans="31:60" x14ac:dyDescent="0.25">
      <c r="AE1058" s="56"/>
      <c r="AF1058" s="56"/>
      <c r="BC1058" s="35"/>
      <c r="BD1058" s="35"/>
      <c r="BE1058" s="56"/>
      <c r="BG1058" s="56"/>
      <c r="BH1058" s="56"/>
    </row>
    <row r="1059" spans="31:60" x14ac:dyDescent="0.25">
      <c r="AE1059" s="56"/>
      <c r="AF1059" s="56"/>
      <c r="BC1059" s="35"/>
      <c r="BD1059" s="35"/>
      <c r="BE1059" s="56"/>
      <c r="BG1059" s="56"/>
      <c r="BH1059" s="56"/>
    </row>
    <row r="1060" spans="31:60" x14ac:dyDescent="0.25">
      <c r="AE1060" s="56"/>
      <c r="AF1060" s="56"/>
      <c r="BC1060" s="35"/>
      <c r="BD1060" s="35"/>
      <c r="BE1060" s="56"/>
      <c r="BG1060" s="56"/>
      <c r="BH1060" s="56"/>
    </row>
    <row r="1061" spans="31:60" x14ac:dyDescent="0.25">
      <c r="AE1061" s="56"/>
      <c r="AF1061" s="56"/>
      <c r="BC1061" s="35"/>
      <c r="BD1061" s="35"/>
      <c r="BE1061" s="56"/>
      <c r="BG1061" s="56"/>
      <c r="BH1061" s="56"/>
    </row>
    <row r="1062" spans="31:60" x14ac:dyDescent="0.25">
      <c r="AE1062" s="56"/>
      <c r="AF1062" s="56"/>
      <c r="BC1062" s="35"/>
      <c r="BD1062" s="35"/>
      <c r="BE1062" s="56"/>
      <c r="BG1062" s="56"/>
      <c r="BH1062" s="56"/>
    </row>
    <row r="1063" spans="31:60" x14ac:dyDescent="0.25">
      <c r="AE1063" s="56"/>
      <c r="AF1063" s="56"/>
      <c r="BC1063" s="35"/>
      <c r="BD1063" s="35"/>
      <c r="BE1063" s="56"/>
      <c r="BG1063" s="56"/>
      <c r="BH1063" s="56"/>
    </row>
    <row r="1064" spans="31:60" x14ac:dyDescent="0.25">
      <c r="AE1064" s="56"/>
      <c r="AF1064" s="56"/>
      <c r="BC1064" s="35"/>
      <c r="BD1064" s="35"/>
      <c r="BE1064" s="56"/>
      <c r="BG1064" s="56"/>
      <c r="BH1064" s="56"/>
    </row>
    <row r="1065" spans="31:60" x14ac:dyDescent="0.25">
      <c r="AE1065" s="56"/>
      <c r="AF1065" s="56"/>
      <c r="BC1065" s="35"/>
      <c r="BD1065" s="35"/>
      <c r="BE1065" s="56"/>
      <c r="BG1065" s="56"/>
      <c r="BH1065" s="56"/>
    </row>
    <row r="1066" spans="31:60" x14ac:dyDescent="0.25">
      <c r="AE1066" s="56"/>
      <c r="AF1066" s="56"/>
      <c r="BC1066" s="35"/>
      <c r="BD1066" s="35"/>
      <c r="BE1066" s="56"/>
      <c r="BG1066" s="56"/>
      <c r="BH1066" s="56"/>
    </row>
    <row r="1067" spans="31:60" x14ac:dyDescent="0.25">
      <c r="AE1067" s="56"/>
      <c r="AF1067" s="56"/>
      <c r="BC1067" s="35"/>
      <c r="BD1067" s="35"/>
      <c r="BE1067" s="56"/>
      <c r="BG1067" s="56"/>
      <c r="BH1067" s="56"/>
    </row>
    <row r="1068" spans="31:60" x14ac:dyDescent="0.25">
      <c r="AE1068" s="56"/>
      <c r="AF1068" s="56"/>
      <c r="BC1068" s="35"/>
      <c r="BD1068" s="35"/>
      <c r="BE1068" s="56"/>
      <c r="BG1068" s="56"/>
      <c r="BH1068" s="56"/>
    </row>
    <row r="1069" spans="31:60" x14ac:dyDescent="0.25">
      <c r="AE1069" s="56"/>
      <c r="AF1069" s="56"/>
      <c r="BC1069" s="35"/>
      <c r="BD1069" s="35"/>
      <c r="BE1069" s="56"/>
      <c r="BG1069" s="56"/>
      <c r="BH1069" s="56"/>
    </row>
    <row r="1070" spans="31:60" x14ac:dyDescent="0.25">
      <c r="AE1070" s="56"/>
      <c r="AF1070" s="56"/>
      <c r="BC1070" s="35"/>
      <c r="BD1070" s="35"/>
      <c r="BE1070" s="56"/>
      <c r="BG1070" s="56"/>
      <c r="BH1070" s="56"/>
    </row>
    <row r="1071" spans="31:60" x14ac:dyDescent="0.25">
      <c r="AE1071" s="56"/>
      <c r="AF1071" s="56"/>
      <c r="BC1071" s="35"/>
      <c r="BD1071" s="35"/>
      <c r="BE1071" s="56"/>
      <c r="BG1071" s="56"/>
      <c r="BH1071" s="56"/>
    </row>
    <row r="1072" spans="31:60" x14ac:dyDescent="0.25">
      <c r="AE1072" s="56"/>
      <c r="AF1072" s="56"/>
      <c r="BC1072" s="35"/>
      <c r="BD1072" s="35"/>
      <c r="BE1072" s="56"/>
      <c r="BG1072" s="56"/>
      <c r="BH1072" s="56"/>
    </row>
    <row r="1073" spans="31:60" x14ac:dyDescent="0.25">
      <c r="AE1073" s="56"/>
      <c r="AF1073" s="56"/>
      <c r="BC1073" s="35"/>
      <c r="BD1073" s="35"/>
      <c r="BE1073" s="56"/>
      <c r="BG1073" s="56"/>
      <c r="BH1073" s="56"/>
    </row>
    <row r="1074" spans="31:60" x14ac:dyDescent="0.25">
      <c r="AE1074" s="56"/>
      <c r="AF1074" s="56"/>
      <c r="BC1074" s="35"/>
      <c r="BD1074" s="35"/>
      <c r="BE1074" s="56"/>
      <c r="BG1074" s="56"/>
      <c r="BH1074" s="56"/>
    </row>
    <row r="1075" spans="31:60" x14ac:dyDescent="0.25">
      <c r="AE1075" s="56"/>
      <c r="AF1075" s="56"/>
      <c r="BC1075" s="35"/>
      <c r="BD1075" s="35"/>
      <c r="BE1075" s="56"/>
      <c r="BG1075" s="56"/>
      <c r="BH1075" s="56"/>
    </row>
    <row r="1076" spans="31:60" x14ac:dyDescent="0.25">
      <c r="AE1076" s="56"/>
      <c r="AF1076" s="56"/>
      <c r="BC1076" s="35"/>
      <c r="BD1076" s="35"/>
      <c r="BE1076" s="56"/>
      <c r="BG1076" s="56"/>
      <c r="BH1076" s="56"/>
    </row>
    <row r="1077" spans="31:60" x14ac:dyDescent="0.25">
      <c r="AE1077" s="56"/>
      <c r="AF1077" s="56"/>
      <c r="BC1077" s="35"/>
      <c r="BD1077" s="35"/>
      <c r="BE1077" s="56"/>
      <c r="BG1077" s="56"/>
      <c r="BH1077" s="56"/>
    </row>
    <row r="1078" spans="31:60" x14ac:dyDescent="0.25">
      <c r="AE1078" s="56"/>
      <c r="AF1078" s="56"/>
      <c r="BC1078" s="35"/>
      <c r="BD1078" s="35"/>
      <c r="BE1078" s="56"/>
      <c r="BG1078" s="56"/>
      <c r="BH1078" s="56"/>
    </row>
    <row r="1079" spans="31:60" x14ac:dyDescent="0.25">
      <c r="AE1079" s="56"/>
      <c r="AF1079" s="56"/>
      <c r="BC1079" s="35"/>
      <c r="BD1079" s="35"/>
      <c r="BE1079" s="56"/>
      <c r="BG1079" s="56"/>
      <c r="BH1079" s="56"/>
    </row>
    <row r="1080" spans="31:60" x14ac:dyDescent="0.25">
      <c r="AE1080" s="56"/>
      <c r="AF1080" s="56"/>
      <c r="BC1080" s="35"/>
      <c r="BD1080" s="35"/>
      <c r="BE1080" s="56"/>
      <c r="BG1080" s="56"/>
      <c r="BH1080" s="56"/>
    </row>
    <row r="1081" spans="31:60" x14ac:dyDescent="0.25">
      <c r="AE1081" s="56"/>
      <c r="AF1081" s="56"/>
      <c r="BC1081" s="35"/>
      <c r="BD1081" s="35"/>
      <c r="BE1081" s="56"/>
      <c r="BG1081" s="56"/>
      <c r="BH1081" s="56"/>
    </row>
    <row r="1082" spans="31:60" x14ac:dyDescent="0.25">
      <c r="AE1082" s="56"/>
      <c r="AF1082" s="56"/>
      <c r="BC1082" s="35"/>
      <c r="BD1082" s="35"/>
      <c r="BE1082" s="56"/>
      <c r="BG1082" s="56"/>
      <c r="BH1082" s="56"/>
    </row>
    <row r="1083" spans="31:60" x14ac:dyDescent="0.25">
      <c r="AE1083" s="56"/>
      <c r="AF1083" s="56"/>
      <c r="BC1083" s="35"/>
      <c r="BD1083" s="35"/>
      <c r="BE1083" s="56"/>
      <c r="BG1083" s="56"/>
      <c r="BH1083" s="56"/>
    </row>
    <row r="1084" spans="31:60" x14ac:dyDescent="0.25">
      <c r="AE1084" s="56"/>
      <c r="AF1084" s="56"/>
      <c r="BC1084" s="35"/>
      <c r="BD1084" s="35"/>
      <c r="BE1084" s="56"/>
      <c r="BG1084" s="56"/>
      <c r="BH1084" s="56"/>
    </row>
    <row r="1085" spans="31:60" x14ac:dyDescent="0.25">
      <c r="AE1085" s="56"/>
      <c r="AF1085" s="56"/>
      <c r="BC1085" s="35"/>
      <c r="BD1085" s="35"/>
      <c r="BE1085" s="56"/>
      <c r="BG1085" s="56"/>
      <c r="BH1085" s="56"/>
    </row>
    <row r="1086" spans="31:60" x14ac:dyDescent="0.25">
      <c r="AE1086" s="56"/>
      <c r="AF1086" s="56"/>
      <c r="BC1086" s="35"/>
      <c r="BD1086" s="35"/>
      <c r="BE1086" s="56"/>
      <c r="BG1086" s="56"/>
      <c r="BH1086" s="56"/>
    </row>
    <row r="1087" spans="31:60" x14ac:dyDescent="0.25">
      <c r="AE1087" s="56"/>
      <c r="AF1087" s="56"/>
      <c r="BC1087" s="35"/>
      <c r="BD1087" s="35"/>
      <c r="BE1087" s="56"/>
      <c r="BG1087" s="56"/>
      <c r="BH1087" s="56"/>
    </row>
    <row r="1088" spans="31:60" x14ac:dyDescent="0.25">
      <c r="AE1088" s="56"/>
      <c r="AF1088" s="56"/>
      <c r="BC1088" s="35"/>
      <c r="BD1088" s="35"/>
      <c r="BE1088" s="56"/>
      <c r="BG1088" s="56"/>
      <c r="BH1088" s="56"/>
    </row>
    <row r="1089" spans="31:60" x14ac:dyDescent="0.25">
      <c r="AE1089" s="56"/>
      <c r="AF1089" s="56"/>
      <c r="BC1089" s="35"/>
      <c r="BD1089" s="35"/>
      <c r="BE1089" s="56"/>
      <c r="BG1089" s="56"/>
      <c r="BH1089" s="56"/>
    </row>
    <row r="1090" spans="31:60" x14ac:dyDescent="0.25">
      <c r="AE1090" s="56"/>
      <c r="AF1090" s="56"/>
      <c r="BC1090" s="35"/>
      <c r="BD1090" s="35"/>
      <c r="BE1090" s="56"/>
      <c r="BG1090" s="56"/>
      <c r="BH1090" s="56"/>
    </row>
    <row r="1091" spans="31:60" x14ac:dyDescent="0.25">
      <c r="AE1091" s="56"/>
      <c r="AF1091" s="56"/>
      <c r="BC1091" s="35"/>
      <c r="BD1091" s="35"/>
      <c r="BE1091" s="56"/>
      <c r="BG1091" s="56"/>
      <c r="BH1091" s="56"/>
    </row>
    <row r="1092" spans="31:60" x14ac:dyDescent="0.25">
      <c r="AE1092" s="56"/>
      <c r="AF1092" s="56"/>
      <c r="BC1092" s="35"/>
      <c r="BD1092" s="35"/>
      <c r="BE1092" s="56"/>
      <c r="BG1092" s="56"/>
      <c r="BH1092" s="56"/>
    </row>
    <row r="1093" spans="31:60" x14ac:dyDescent="0.25">
      <c r="AE1093" s="56"/>
      <c r="AF1093" s="56"/>
      <c r="BC1093" s="35"/>
      <c r="BD1093" s="35"/>
      <c r="BE1093" s="56"/>
      <c r="BG1093" s="56"/>
      <c r="BH1093" s="56"/>
    </row>
    <row r="1094" spans="31:60" x14ac:dyDescent="0.25">
      <c r="AE1094" s="56"/>
      <c r="AF1094" s="56"/>
      <c r="BC1094" s="35"/>
      <c r="BD1094" s="35"/>
      <c r="BE1094" s="56"/>
      <c r="BG1094" s="56"/>
      <c r="BH1094" s="56"/>
    </row>
    <row r="1095" spans="31:60" x14ac:dyDescent="0.25">
      <c r="AE1095" s="56"/>
      <c r="AF1095" s="56"/>
      <c r="BC1095" s="35"/>
      <c r="BD1095" s="35"/>
      <c r="BE1095" s="56"/>
      <c r="BG1095" s="56"/>
      <c r="BH1095" s="56"/>
    </row>
    <row r="1096" spans="31:60" x14ac:dyDescent="0.25">
      <c r="AE1096" s="56"/>
      <c r="AF1096" s="56"/>
      <c r="BC1096" s="35"/>
      <c r="BD1096" s="35"/>
      <c r="BE1096" s="56"/>
      <c r="BG1096" s="56"/>
      <c r="BH1096" s="56"/>
    </row>
    <row r="1097" spans="31:60" x14ac:dyDescent="0.25">
      <c r="AE1097" s="56"/>
      <c r="AF1097" s="56"/>
      <c r="BC1097" s="35"/>
      <c r="BD1097" s="35"/>
      <c r="BE1097" s="56"/>
      <c r="BG1097" s="56"/>
      <c r="BH1097" s="56"/>
    </row>
    <row r="1098" spans="31:60" x14ac:dyDescent="0.25">
      <c r="AE1098" s="56"/>
      <c r="AF1098" s="56"/>
      <c r="BC1098" s="35"/>
      <c r="BD1098" s="35"/>
      <c r="BE1098" s="56"/>
      <c r="BG1098" s="56"/>
      <c r="BH1098" s="56"/>
    </row>
    <row r="1099" spans="31:60" x14ac:dyDescent="0.25">
      <c r="AE1099" s="56"/>
      <c r="AF1099" s="56"/>
      <c r="BC1099" s="35"/>
      <c r="BD1099" s="35"/>
      <c r="BE1099" s="56"/>
      <c r="BG1099" s="56"/>
      <c r="BH1099" s="56"/>
    </row>
    <row r="1100" spans="31:60" x14ac:dyDescent="0.25">
      <c r="AE1100" s="56"/>
      <c r="AF1100" s="56"/>
      <c r="BC1100" s="35"/>
      <c r="BD1100" s="35"/>
      <c r="BE1100" s="56"/>
      <c r="BG1100" s="56"/>
      <c r="BH1100" s="56"/>
    </row>
    <row r="1101" spans="31:60" x14ac:dyDescent="0.25">
      <c r="AE1101" s="56"/>
      <c r="AF1101" s="56"/>
      <c r="BC1101" s="35"/>
      <c r="BD1101" s="35"/>
      <c r="BE1101" s="56"/>
      <c r="BG1101" s="56"/>
      <c r="BH1101" s="56"/>
    </row>
    <row r="1102" spans="31:60" x14ac:dyDescent="0.25">
      <c r="AE1102" s="56"/>
      <c r="AF1102" s="56"/>
      <c r="BC1102" s="35"/>
      <c r="BD1102" s="35"/>
      <c r="BE1102" s="56"/>
      <c r="BG1102" s="56"/>
      <c r="BH1102" s="56"/>
    </row>
    <row r="1103" spans="31:60" x14ac:dyDescent="0.25">
      <c r="AE1103" s="56"/>
      <c r="AF1103" s="56"/>
      <c r="BC1103" s="35"/>
      <c r="BD1103" s="35"/>
      <c r="BE1103" s="56"/>
      <c r="BG1103" s="56"/>
      <c r="BH1103" s="56"/>
    </row>
    <row r="1104" spans="31:60" x14ac:dyDescent="0.25">
      <c r="AE1104" s="56"/>
      <c r="AF1104" s="56"/>
      <c r="BC1104" s="35"/>
      <c r="BD1104" s="35"/>
      <c r="BE1104" s="56"/>
      <c r="BG1104" s="56"/>
      <c r="BH1104" s="56"/>
    </row>
    <row r="1105" spans="31:60" x14ac:dyDescent="0.25">
      <c r="AE1105" s="56"/>
      <c r="AF1105" s="56"/>
      <c r="BC1105" s="35"/>
      <c r="BD1105" s="35"/>
      <c r="BE1105" s="56"/>
      <c r="BG1105" s="56"/>
      <c r="BH1105" s="56"/>
    </row>
    <row r="1106" spans="31:60" x14ac:dyDescent="0.25">
      <c r="AE1106" s="56"/>
      <c r="AF1106" s="56"/>
      <c r="BC1106" s="35"/>
      <c r="BD1106" s="35"/>
      <c r="BE1106" s="56"/>
      <c r="BG1106" s="56"/>
      <c r="BH1106" s="56"/>
    </row>
    <row r="1107" spans="31:60" x14ac:dyDescent="0.25">
      <c r="AE1107" s="56"/>
      <c r="AF1107" s="56"/>
      <c r="BC1107" s="35"/>
      <c r="BD1107" s="35"/>
      <c r="BE1107" s="56"/>
      <c r="BG1107" s="56"/>
      <c r="BH1107" s="56"/>
    </row>
    <row r="1108" spans="31:60" x14ac:dyDescent="0.25">
      <c r="AE1108" s="56"/>
      <c r="AF1108" s="56"/>
      <c r="BC1108" s="35"/>
      <c r="BD1108" s="35"/>
      <c r="BE1108" s="56"/>
      <c r="BG1108" s="56"/>
      <c r="BH1108" s="56"/>
    </row>
    <row r="1109" spans="31:60" x14ac:dyDescent="0.25">
      <c r="AE1109" s="56"/>
      <c r="AF1109" s="56"/>
      <c r="BC1109" s="35"/>
      <c r="BD1109" s="35"/>
      <c r="BE1109" s="56"/>
      <c r="BG1109" s="56"/>
      <c r="BH1109" s="56"/>
    </row>
    <row r="1110" spans="31:60" x14ac:dyDescent="0.25">
      <c r="AE1110" s="56"/>
      <c r="AF1110" s="56"/>
      <c r="BC1110" s="35"/>
      <c r="BD1110" s="35"/>
      <c r="BE1110" s="56"/>
      <c r="BG1110" s="56"/>
      <c r="BH1110" s="56"/>
    </row>
    <row r="1111" spans="31:60" x14ac:dyDescent="0.25">
      <c r="AE1111" s="56"/>
      <c r="AF1111" s="56"/>
      <c r="BC1111" s="35"/>
      <c r="BD1111" s="35"/>
      <c r="BE1111" s="56"/>
      <c r="BG1111" s="56"/>
      <c r="BH1111" s="56"/>
    </row>
    <row r="1112" spans="31:60" x14ac:dyDescent="0.25">
      <c r="AE1112" s="56"/>
      <c r="AF1112" s="56"/>
      <c r="BC1112" s="35"/>
      <c r="BD1112" s="35"/>
      <c r="BE1112" s="56"/>
      <c r="BG1112" s="56"/>
      <c r="BH1112" s="56"/>
    </row>
    <row r="1113" spans="31:60" x14ac:dyDescent="0.25">
      <c r="AE1113" s="56"/>
      <c r="AF1113" s="56"/>
      <c r="BC1113" s="35"/>
      <c r="BD1113" s="35"/>
      <c r="BE1113" s="56"/>
      <c r="BG1113" s="56"/>
      <c r="BH1113" s="56"/>
    </row>
    <row r="1114" spans="31:60" x14ac:dyDescent="0.25">
      <c r="AE1114" s="56"/>
      <c r="AF1114" s="56"/>
      <c r="BC1114" s="35"/>
      <c r="BD1114" s="35"/>
      <c r="BE1114" s="56"/>
      <c r="BG1114" s="56"/>
      <c r="BH1114" s="56"/>
    </row>
    <row r="1115" spans="31:60" x14ac:dyDescent="0.25">
      <c r="AE1115" s="56"/>
      <c r="AF1115" s="56"/>
      <c r="BC1115" s="35"/>
      <c r="BD1115" s="35"/>
      <c r="BE1115" s="56"/>
      <c r="BG1115" s="56"/>
      <c r="BH1115" s="56"/>
    </row>
    <row r="1116" spans="31:60" x14ac:dyDescent="0.25">
      <c r="AE1116" s="56"/>
      <c r="AF1116" s="56"/>
      <c r="BC1116" s="35"/>
      <c r="BD1116" s="35"/>
      <c r="BE1116" s="56"/>
      <c r="BG1116" s="56"/>
      <c r="BH1116" s="56"/>
    </row>
    <row r="1117" spans="31:60" x14ac:dyDescent="0.25">
      <c r="AE1117" s="56"/>
      <c r="AF1117" s="56"/>
      <c r="BC1117" s="35"/>
      <c r="BD1117" s="35"/>
      <c r="BE1117" s="56"/>
      <c r="BG1117" s="56"/>
      <c r="BH1117" s="56"/>
    </row>
    <row r="1118" spans="31:60" x14ac:dyDescent="0.25">
      <c r="AE1118" s="56"/>
      <c r="AF1118" s="56"/>
      <c r="BC1118" s="35"/>
      <c r="BD1118" s="35"/>
      <c r="BE1118" s="56"/>
      <c r="BG1118" s="56"/>
      <c r="BH1118" s="56"/>
    </row>
    <row r="1119" spans="31:60" x14ac:dyDescent="0.25">
      <c r="AE1119" s="56"/>
      <c r="AF1119" s="56"/>
      <c r="BC1119" s="35"/>
      <c r="BD1119" s="35"/>
      <c r="BE1119" s="56"/>
      <c r="BG1119" s="56"/>
      <c r="BH1119" s="56"/>
    </row>
    <row r="1120" spans="31:60" x14ac:dyDescent="0.25">
      <c r="AE1120" s="56"/>
      <c r="AF1120" s="56"/>
      <c r="BC1120" s="35"/>
      <c r="BD1120" s="35"/>
      <c r="BE1120" s="56"/>
      <c r="BG1120" s="56"/>
      <c r="BH1120" s="56"/>
    </row>
    <row r="1121" spans="31:60" x14ac:dyDescent="0.25">
      <c r="AE1121" s="56"/>
      <c r="AF1121" s="56"/>
      <c r="BC1121" s="35"/>
      <c r="BD1121" s="35"/>
      <c r="BE1121" s="56"/>
      <c r="BG1121" s="56"/>
      <c r="BH1121" s="56"/>
    </row>
    <row r="1122" spans="31:60" x14ac:dyDescent="0.25">
      <c r="AE1122" s="56"/>
      <c r="AF1122" s="56"/>
      <c r="BC1122" s="35"/>
      <c r="BD1122" s="35"/>
      <c r="BE1122" s="56"/>
      <c r="BG1122" s="56"/>
      <c r="BH1122" s="56"/>
    </row>
    <row r="1123" spans="31:60" x14ac:dyDescent="0.25">
      <c r="AE1123" s="56"/>
      <c r="AF1123" s="56"/>
      <c r="BC1123" s="35"/>
      <c r="BD1123" s="35"/>
      <c r="BE1123" s="56"/>
      <c r="BG1123" s="56"/>
      <c r="BH1123" s="56"/>
    </row>
    <row r="1124" spans="31:60" x14ac:dyDescent="0.25">
      <c r="AE1124" s="56"/>
      <c r="AF1124" s="56"/>
      <c r="BC1124" s="35"/>
      <c r="BD1124" s="35"/>
      <c r="BE1124" s="56"/>
      <c r="BG1124" s="56"/>
      <c r="BH1124" s="56"/>
    </row>
    <row r="1125" spans="31:60" x14ac:dyDescent="0.25">
      <c r="AE1125" s="56"/>
      <c r="AF1125" s="56"/>
      <c r="BC1125" s="35"/>
      <c r="BD1125" s="35"/>
      <c r="BE1125" s="56"/>
      <c r="BG1125" s="56"/>
      <c r="BH1125" s="56"/>
    </row>
    <row r="1126" spans="31:60" x14ac:dyDescent="0.25">
      <c r="AE1126" s="56"/>
      <c r="AF1126" s="56"/>
      <c r="BC1126" s="35"/>
      <c r="BD1126" s="35"/>
      <c r="BE1126" s="56"/>
      <c r="BG1126" s="56"/>
      <c r="BH1126" s="56"/>
    </row>
    <row r="1127" spans="31:60" x14ac:dyDescent="0.25">
      <c r="AE1127" s="56"/>
      <c r="AF1127" s="56"/>
      <c r="BC1127" s="35"/>
      <c r="BD1127" s="35"/>
      <c r="BE1127" s="56"/>
      <c r="BG1127" s="56"/>
      <c r="BH1127" s="56"/>
    </row>
    <row r="1128" spans="31:60" x14ac:dyDescent="0.25">
      <c r="AE1128" s="56"/>
      <c r="AF1128" s="56"/>
      <c r="BC1128" s="35"/>
      <c r="BD1128" s="35"/>
      <c r="BE1128" s="56"/>
      <c r="BG1128" s="56"/>
      <c r="BH1128" s="56"/>
    </row>
    <row r="1129" spans="31:60" x14ac:dyDescent="0.25">
      <c r="AE1129" s="56"/>
      <c r="AF1129" s="56"/>
      <c r="BC1129" s="35"/>
      <c r="BD1129" s="35"/>
      <c r="BE1129" s="56"/>
      <c r="BG1129" s="56"/>
      <c r="BH1129" s="56"/>
    </row>
    <row r="1130" spans="31:60" x14ac:dyDescent="0.25">
      <c r="AE1130" s="56"/>
      <c r="AF1130" s="56"/>
      <c r="BC1130" s="35"/>
      <c r="BD1130" s="35"/>
      <c r="BE1130" s="56"/>
      <c r="BG1130" s="56"/>
      <c r="BH1130" s="56"/>
    </row>
    <row r="1131" spans="31:60" x14ac:dyDescent="0.25">
      <c r="AE1131" s="56"/>
      <c r="AF1131" s="56"/>
      <c r="BC1131" s="35"/>
      <c r="BD1131" s="35"/>
      <c r="BE1131" s="56"/>
      <c r="BG1131" s="56"/>
      <c r="BH1131" s="56"/>
    </row>
    <row r="1132" spans="31:60" x14ac:dyDescent="0.25">
      <c r="AE1132" s="56"/>
      <c r="AF1132" s="56"/>
      <c r="BC1132" s="35"/>
      <c r="BD1132" s="35"/>
      <c r="BE1132" s="56"/>
      <c r="BG1132" s="56"/>
      <c r="BH1132" s="56"/>
    </row>
    <row r="1133" spans="31:60" x14ac:dyDescent="0.25">
      <c r="AE1133" s="56"/>
      <c r="AF1133" s="56"/>
      <c r="BC1133" s="35"/>
      <c r="BD1133" s="35"/>
      <c r="BE1133" s="56"/>
      <c r="BG1133" s="56"/>
      <c r="BH1133" s="56"/>
    </row>
    <row r="1134" spans="31:60" x14ac:dyDescent="0.25">
      <c r="AE1134" s="56"/>
      <c r="AF1134" s="56"/>
      <c r="BC1134" s="35"/>
      <c r="BD1134" s="35"/>
      <c r="BE1134" s="56"/>
      <c r="BG1134" s="56"/>
      <c r="BH1134" s="56"/>
    </row>
    <row r="1135" spans="31:60" x14ac:dyDescent="0.25">
      <c r="AE1135" s="56"/>
      <c r="AF1135" s="56"/>
      <c r="BC1135" s="35"/>
      <c r="BD1135" s="35"/>
      <c r="BE1135" s="56"/>
      <c r="BG1135" s="56"/>
      <c r="BH1135" s="56"/>
    </row>
    <row r="1136" spans="31:60" x14ac:dyDescent="0.25">
      <c r="AE1136" s="56"/>
      <c r="AF1136" s="56"/>
      <c r="BC1136" s="35"/>
      <c r="BD1136" s="35"/>
      <c r="BE1136" s="56"/>
      <c r="BG1136" s="56"/>
      <c r="BH1136" s="56"/>
    </row>
    <row r="1137" spans="31:60" x14ac:dyDescent="0.25">
      <c r="AE1137" s="56"/>
      <c r="AF1137" s="56"/>
      <c r="BC1137" s="35"/>
      <c r="BD1137" s="35"/>
      <c r="BE1137" s="56"/>
      <c r="BG1137" s="56"/>
      <c r="BH1137" s="56"/>
    </row>
    <row r="1138" spans="31:60" x14ac:dyDescent="0.25">
      <c r="AE1138" s="56"/>
      <c r="AF1138" s="56"/>
      <c r="BC1138" s="35"/>
      <c r="BD1138" s="35"/>
      <c r="BE1138" s="56"/>
      <c r="BG1138" s="56"/>
      <c r="BH1138" s="56"/>
    </row>
    <row r="1139" spans="31:60" x14ac:dyDescent="0.25">
      <c r="AE1139" s="56"/>
      <c r="AF1139" s="56"/>
      <c r="BC1139" s="35"/>
      <c r="BD1139" s="35"/>
      <c r="BE1139" s="56"/>
      <c r="BG1139" s="56"/>
      <c r="BH1139" s="56"/>
    </row>
    <row r="1140" spans="31:60" x14ac:dyDescent="0.25">
      <c r="AE1140" s="56"/>
      <c r="AF1140" s="56"/>
      <c r="BC1140" s="35"/>
      <c r="BD1140" s="35"/>
      <c r="BE1140" s="56"/>
      <c r="BG1140" s="56"/>
      <c r="BH1140" s="56"/>
    </row>
    <row r="1141" spans="31:60" x14ac:dyDescent="0.25">
      <c r="AE1141" s="56"/>
      <c r="AF1141" s="56"/>
      <c r="BC1141" s="35"/>
      <c r="BD1141" s="35"/>
      <c r="BE1141" s="56"/>
      <c r="BG1141" s="56"/>
      <c r="BH1141" s="56"/>
    </row>
    <row r="1142" spans="31:60" x14ac:dyDescent="0.25">
      <c r="AE1142" s="56"/>
      <c r="AF1142" s="56"/>
      <c r="BC1142" s="35"/>
      <c r="BD1142" s="35"/>
      <c r="BE1142" s="56"/>
      <c r="BG1142" s="56"/>
      <c r="BH1142" s="56"/>
    </row>
    <row r="1143" spans="31:60" x14ac:dyDescent="0.25">
      <c r="AE1143" s="56"/>
      <c r="AF1143" s="56"/>
      <c r="BC1143" s="35"/>
      <c r="BD1143" s="35"/>
      <c r="BE1143" s="56"/>
      <c r="BG1143" s="56"/>
      <c r="BH1143" s="56"/>
    </row>
    <row r="1144" spans="31:60" x14ac:dyDescent="0.25">
      <c r="AE1144" s="56"/>
      <c r="AF1144" s="56"/>
      <c r="BC1144" s="35"/>
      <c r="BD1144" s="35"/>
      <c r="BE1144" s="56"/>
      <c r="BG1144" s="56"/>
      <c r="BH1144" s="56"/>
    </row>
    <row r="1145" spans="31:60" x14ac:dyDescent="0.25">
      <c r="AE1145" s="56"/>
      <c r="AF1145" s="56"/>
      <c r="BC1145" s="35"/>
      <c r="BD1145" s="35"/>
      <c r="BE1145" s="56"/>
      <c r="BG1145" s="56"/>
      <c r="BH1145" s="56"/>
    </row>
    <row r="1146" spans="31:60" x14ac:dyDescent="0.25">
      <c r="AE1146" s="56"/>
      <c r="AF1146" s="56"/>
      <c r="BC1146" s="35"/>
      <c r="BD1146" s="35"/>
      <c r="BE1146" s="56"/>
      <c r="BG1146" s="56"/>
      <c r="BH1146" s="56"/>
    </row>
    <row r="1147" spans="31:60" x14ac:dyDescent="0.25">
      <c r="AE1147" s="56"/>
      <c r="AF1147" s="56"/>
      <c r="BC1147" s="35"/>
      <c r="BD1147" s="35"/>
      <c r="BE1147" s="56"/>
      <c r="BG1147" s="56"/>
      <c r="BH1147" s="56"/>
    </row>
    <row r="1148" spans="31:60" x14ac:dyDescent="0.25">
      <c r="AE1148" s="56"/>
      <c r="AF1148" s="56"/>
      <c r="BC1148" s="35"/>
      <c r="BD1148" s="35"/>
      <c r="BE1148" s="56"/>
      <c r="BG1148" s="56"/>
      <c r="BH1148" s="56"/>
    </row>
    <row r="1149" spans="31:60" x14ac:dyDescent="0.25">
      <c r="AE1149" s="56"/>
      <c r="AF1149" s="56"/>
      <c r="BC1149" s="35"/>
      <c r="BD1149" s="35"/>
      <c r="BE1149" s="56"/>
      <c r="BG1149" s="56"/>
      <c r="BH1149" s="56"/>
    </row>
    <row r="1150" spans="31:60" x14ac:dyDescent="0.25">
      <c r="AE1150" s="56"/>
      <c r="AF1150" s="56"/>
      <c r="BC1150" s="35"/>
      <c r="BD1150" s="35"/>
      <c r="BE1150" s="56"/>
      <c r="BG1150" s="56"/>
      <c r="BH1150" s="56"/>
    </row>
    <row r="1151" spans="31:60" x14ac:dyDescent="0.25">
      <c r="AE1151" s="56"/>
      <c r="AF1151" s="56"/>
      <c r="BC1151" s="35"/>
      <c r="BD1151" s="35"/>
      <c r="BE1151" s="56"/>
      <c r="BG1151" s="56"/>
      <c r="BH1151" s="56"/>
    </row>
    <row r="1152" spans="31:60" x14ac:dyDescent="0.25">
      <c r="AE1152" s="56"/>
      <c r="AF1152" s="56"/>
      <c r="BC1152" s="35"/>
      <c r="BD1152" s="35"/>
      <c r="BE1152" s="56"/>
      <c r="BG1152" s="56"/>
      <c r="BH1152" s="56"/>
    </row>
    <row r="1153" spans="31:60" x14ac:dyDescent="0.25">
      <c r="AE1153" s="56"/>
      <c r="AF1153" s="56"/>
      <c r="BC1153" s="35"/>
      <c r="BD1153" s="35"/>
      <c r="BE1153" s="56"/>
      <c r="BG1153" s="56"/>
      <c r="BH1153" s="56"/>
    </row>
    <row r="1154" spans="31:60" x14ac:dyDescent="0.25">
      <c r="AE1154" s="56"/>
      <c r="AF1154" s="56"/>
      <c r="BC1154" s="35"/>
      <c r="BD1154" s="35"/>
      <c r="BE1154" s="56"/>
      <c r="BG1154" s="56"/>
      <c r="BH1154" s="56"/>
    </row>
    <row r="1155" spans="31:60" x14ac:dyDescent="0.25">
      <c r="AE1155" s="56"/>
      <c r="AF1155" s="56"/>
      <c r="BC1155" s="35"/>
      <c r="BD1155" s="35"/>
      <c r="BE1155" s="56"/>
      <c r="BG1155" s="56"/>
      <c r="BH1155" s="56"/>
    </row>
    <row r="1156" spans="31:60" x14ac:dyDescent="0.25">
      <c r="AE1156" s="56"/>
      <c r="AF1156" s="56"/>
      <c r="BC1156" s="35"/>
      <c r="BD1156" s="35"/>
      <c r="BE1156" s="56"/>
      <c r="BG1156" s="56"/>
      <c r="BH1156" s="56"/>
    </row>
    <row r="1157" spans="31:60" x14ac:dyDescent="0.25">
      <c r="AE1157" s="56"/>
      <c r="AF1157" s="56"/>
      <c r="BC1157" s="35"/>
      <c r="BD1157" s="35"/>
      <c r="BE1157" s="56"/>
      <c r="BG1157" s="56"/>
      <c r="BH1157" s="56"/>
    </row>
    <row r="1158" spans="31:60" x14ac:dyDescent="0.25">
      <c r="AE1158" s="56"/>
      <c r="AF1158" s="56"/>
      <c r="BC1158" s="35"/>
      <c r="BD1158" s="35"/>
      <c r="BE1158" s="56"/>
      <c r="BG1158" s="56"/>
      <c r="BH1158" s="56"/>
    </row>
    <row r="1159" spans="31:60" x14ac:dyDescent="0.25">
      <c r="AE1159" s="56"/>
      <c r="AF1159" s="56"/>
      <c r="BC1159" s="35"/>
      <c r="BD1159" s="35"/>
      <c r="BE1159" s="56"/>
      <c r="BG1159" s="56"/>
      <c r="BH1159" s="56"/>
    </row>
    <row r="1160" spans="31:60" x14ac:dyDescent="0.25">
      <c r="AE1160" s="56"/>
      <c r="AF1160" s="56"/>
      <c r="BC1160" s="35"/>
      <c r="BD1160" s="35"/>
      <c r="BE1160" s="56"/>
      <c r="BG1160" s="56"/>
      <c r="BH1160" s="56"/>
    </row>
    <row r="1161" spans="31:60" x14ac:dyDescent="0.25">
      <c r="AE1161" s="56"/>
      <c r="AF1161" s="56"/>
      <c r="BC1161" s="35"/>
      <c r="BD1161" s="35"/>
      <c r="BE1161" s="56"/>
      <c r="BG1161" s="56"/>
      <c r="BH1161" s="56"/>
    </row>
    <row r="1162" spans="31:60" x14ac:dyDescent="0.25">
      <c r="AE1162" s="56"/>
      <c r="AF1162" s="56"/>
      <c r="BC1162" s="35"/>
      <c r="BD1162" s="35"/>
      <c r="BE1162" s="56"/>
      <c r="BG1162" s="56"/>
      <c r="BH1162" s="56"/>
    </row>
    <row r="1163" spans="31:60" x14ac:dyDescent="0.25">
      <c r="AE1163" s="56"/>
      <c r="AF1163" s="56"/>
      <c r="BC1163" s="35"/>
      <c r="BD1163" s="35"/>
      <c r="BE1163" s="56"/>
      <c r="BG1163" s="56"/>
      <c r="BH1163" s="56"/>
    </row>
    <row r="1164" spans="31:60" x14ac:dyDescent="0.25">
      <c r="AE1164" s="56"/>
      <c r="AF1164" s="56"/>
      <c r="BC1164" s="35"/>
      <c r="BD1164" s="35"/>
      <c r="BE1164" s="56"/>
      <c r="BG1164" s="56"/>
      <c r="BH1164" s="56"/>
    </row>
    <row r="1165" spans="31:60" x14ac:dyDescent="0.25">
      <c r="AE1165" s="56"/>
      <c r="AF1165" s="56"/>
      <c r="BC1165" s="35"/>
      <c r="BD1165" s="35"/>
      <c r="BE1165" s="56"/>
      <c r="BG1165" s="56"/>
      <c r="BH1165" s="56"/>
    </row>
    <row r="1166" spans="31:60" x14ac:dyDescent="0.25">
      <c r="AE1166" s="56"/>
      <c r="AF1166" s="56"/>
      <c r="BC1166" s="35"/>
      <c r="BD1166" s="35"/>
      <c r="BE1166" s="56"/>
      <c r="BG1166" s="56"/>
      <c r="BH1166" s="56"/>
    </row>
    <row r="1167" spans="31:60" x14ac:dyDescent="0.25">
      <c r="AE1167" s="56"/>
      <c r="AF1167" s="56"/>
      <c r="BC1167" s="35"/>
      <c r="BD1167" s="35"/>
      <c r="BE1167" s="56"/>
      <c r="BG1167" s="56"/>
      <c r="BH1167" s="56"/>
    </row>
    <row r="1168" spans="31:60" x14ac:dyDescent="0.25">
      <c r="AE1168" s="56"/>
      <c r="AF1168" s="56"/>
      <c r="BC1168" s="35"/>
      <c r="BD1168" s="35"/>
      <c r="BE1168" s="56"/>
      <c r="BG1168" s="56"/>
      <c r="BH1168" s="56"/>
    </row>
    <row r="1169" spans="31:60" x14ac:dyDescent="0.25">
      <c r="AE1169" s="56"/>
      <c r="AF1169" s="56"/>
      <c r="BC1169" s="35"/>
      <c r="BD1169" s="35"/>
      <c r="BE1169" s="56"/>
      <c r="BG1169" s="56"/>
      <c r="BH1169" s="56"/>
    </row>
    <row r="1170" spans="31:60" x14ac:dyDescent="0.25">
      <c r="AE1170" s="56"/>
      <c r="AF1170" s="56"/>
      <c r="BC1170" s="35"/>
      <c r="BD1170" s="35"/>
      <c r="BE1170" s="56"/>
      <c r="BG1170" s="56"/>
      <c r="BH1170" s="56"/>
    </row>
    <row r="1171" spans="31:60" x14ac:dyDescent="0.25">
      <c r="AE1171" s="56"/>
      <c r="AF1171" s="56"/>
      <c r="BC1171" s="35"/>
      <c r="BD1171" s="35"/>
      <c r="BE1171" s="56"/>
      <c r="BG1171" s="56"/>
      <c r="BH1171" s="56"/>
    </row>
    <row r="1172" spans="31:60" x14ac:dyDescent="0.25">
      <c r="AE1172" s="56"/>
      <c r="AF1172" s="56"/>
      <c r="BC1172" s="35"/>
      <c r="BD1172" s="35"/>
      <c r="BE1172" s="56"/>
      <c r="BG1172" s="56"/>
      <c r="BH1172" s="56"/>
    </row>
    <row r="1173" spans="31:60" x14ac:dyDescent="0.25">
      <c r="AE1173" s="56"/>
      <c r="AF1173" s="56"/>
      <c r="BC1173" s="35"/>
      <c r="BD1173" s="35"/>
      <c r="BE1173" s="56"/>
      <c r="BG1173" s="56"/>
      <c r="BH1173" s="56"/>
    </row>
    <row r="1174" spans="31:60" x14ac:dyDescent="0.25">
      <c r="AE1174" s="56"/>
      <c r="AF1174" s="56"/>
      <c r="BC1174" s="35"/>
      <c r="BD1174" s="35"/>
      <c r="BE1174" s="56"/>
      <c r="BG1174" s="56"/>
      <c r="BH1174" s="56"/>
    </row>
    <row r="1175" spans="31:60" x14ac:dyDescent="0.25">
      <c r="AE1175" s="56"/>
      <c r="AF1175" s="56"/>
      <c r="BC1175" s="35"/>
      <c r="BD1175" s="35"/>
      <c r="BE1175" s="56"/>
      <c r="BG1175" s="56"/>
      <c r="BH1175" s="56"/>
    </row>
    <row r="1176" spans="31:60" x14ac:dyDescent="0.25">
      <c r="AE1176" s="56"/>
      <c r="AF1176" s="56"/>
      <c r="BC1176" s="35"/>
      <c r="BD1176" s="35"/>
      <c r="BE1176" s="56"/>
      <c r="BG1176" s="56"/>
      <c r="BH1176" s="56"/>
    </row>
    <row r="1177" spans="31:60" x14ac:dyDescent="0.25">
      <c r="AE1177" s="56"/>
      <c r="AF1177" s="56"/>
      <c r="BC1177" s="35"/>
      <c r="BD1177" s="35"/>
      <c r="BE1177" s="56"/>
      <c r="BG1177" s="56"/>
      <c r="BH1177" s="56"/>
    </row>
    <row r="1178" spans="31:60" x14ac:dyDescent="0.25">
      <c r="AE1178" s="56"/>
      <c r="AF1178" s="56"/>
      <c r="BC1178" s="35"/>
      <c r="BD1178" s="35"/>
      <c r="BE1178" s="56"/>
      <c r="BG1178" s="56"/>
      <c r="BH1178" s="56"/>
    </row>
    <row r="1179" spans="31:60" x14ac:dyDescent="0.25">
      <c r="AE1179" s="56"/>
      <c r="AF1179" s="56"/>
      <c r="BC1179" s="35"/>
      <c r="BD1179" s="35"/>
      <c r="BE1179" s="56"/>
      <c r="BG1179" s="56"/>
      <c r="BH1179" s="56"/>
    </row>
    <row r="1180" spans="31:60" x14ac:dyDescent="0.25">
      <c r="AE1180" s="56"/>
      <c r="AF1180" s="56"/>
      <c r="BC1180" s="35"/>
      <c r="BD1180" s="35"/>
      <c r="BE1180" s="56"/>
      <c r="BG1180" s="56"/>
      <c r="BH1180" s="56"/>
    </row>
    <row r="1181" spans="31:60" x14ac:dyDescent="0.25">
      <c r="AE1181" s="56"/>
      <c r="AF1181" s="56"/>
      <c r="BC1181" s="35"/>
      <c r="BD1181" s="35"/>
      <c r="BE1181" s="56"/>
      <c r="BG1181" s="56"/>
      <c r="BH1181" s="56"/>
    </row>
    <row r="1182" spans="31:60" x14ac:dyDescent="0.25">
      <c r="AE1182" s="56"/>
      <c r="AF1182" s="56"/>
      <c r="BC1182" s="35"/>
      <c r="BD1182" s="35"/>
      <c r="BE1182" s="56"/>
      <c r="BG1182" s="56"/>
      <c r="BH1182" s="56"/>
    </row>
    <row r="1183" spans="31:60" x14ac:dyDescent="0.25">
      <c r="AE1183" s="56"/>
      <c r="AF1183" s="56"/>
      <c r="BC1183" s="35"/>
      <c r="BD1183" s="35"/>
      <c r="BE1183" s="56"/>
      <c r="BG1183" s="56"/>
      <c r="BH1183" s="56"/>
    </row>
    <row r="1184" spans="31:60" x14ac:dyDescent="0.25">
      <c r="AE1184" s="56"/>
      <c r="AF1184" s="56"/>
      <c r="BC1184" s="35"/>
      <c r="BD1184" s="35"/>
      <c r="BE1184" s="56"/>
      <c r="BG1184" s="56"/>
      <c r="BH1184" s="56"/>
    </row>
    <row r="1185" spans="31:60" x14ac:dyDescent="0.25">
      <c r="AE1185" s="56"/>
      <c r="AF1185" s="56"/>
      <c r="BC1185" s="35"/>
      <c r="BD1185" s="35"/>
      <c r="BE1185" s="56"/>
      <c r="BG1185" s="56"/>
      <c r="BH1185" s="56"/>
    </row>
    <row r="1186" spans="31:60" x14ac:dyDescent="0.25">
      <c r="AE1186" s="56"/>
      <c r="AF1186" s="56"/>
      <c r="BC1186" s="35"/>
      <c r="BD1186" s="35"/>
      <c r="BE1186" s="56"/>
      <c r="BG1186" s="56"/>
      <c r="BH1186" s="56"/>
    </row>
    <row r="1187" spans="31:60" x14ac:dyDescent="0.25">
      <c r="AE1187" s="56"/>
      <c r="AF1187" s="56"/>
      <c r="BC1187" s="35"/>
      <c r="BD1187" s="35"/>
      <c r="BE1187" s="56"/>
      <c r="BG1187" s="56"/>
      <c r="BH1187" s="56"/>
    </row>
    <row r="1188" spans="31:60" x14ac:dyDescent="0.25">
      <c r="AE1188" s="56"/>
      <c r="AF1188" s="56"/>
      <c r="BC1188" s="35"/>
      <c r="BD1188" s="35"/>
      <c r="BE1188" s="56"/>
      <c r="BG1188" s="56"/>
      <c r="BH1188" s="56"/>
    </row>
    <row r="1189" spans="31:60" x14ac:dyDescent="0.25">
      <c r="AE1189" s="56"/>
      <c r="AF1189" s="56"/>
      <c r="BC1189" s="35"/>
      <c r="BD1189" s="35"/>
      <c r="BE1189" s="56"/>
      <c r="BG1189" s="56"/>
      <c r="BH1189" s="56"/>
    </row>
    <row r="1190" spans="31:60" x14ac:dyDescent="0.25">
      <c r="AE1190" s="56"/>
      <c r="AF1190" s="56"/>
      <c r="BC1190" s="35"/>
      <c r="BD1190" s="35"/>
      <c r="BE1190" s="56"/>
      <c r="BG1190" s="56"/>
      <c r="BH1190" s="56"/>
    </row>
    <row r="1191" spans="31:60" x14ac:dyDescent="0.25">
      <c r="AE1191" s="56"/>
      <c r="AF1191" s="56"/>
      <c r="BC1191" s="35"/>
      <c r="BD1191" s="35"/>
      <c r="BE1191" s="56"/>
      <c r="BG1191" s="56"/>
      <c r="BH1191" s="56"/>
    </row>
    <row r="1192" spans="31:60" x14ac:dyDescent="0.25">
      <c r="AE1192" s="56"/>
      <c r="AF1192" s="56"/>
      <c r="BC1192" s="35"/>
      <c r="BD1192" s="35"/>
      <c r="BE1192" s="56"/>
      <c r="BG1192" s="56"/>
      <c r="BH1192" s="56"/>
    </row>
    <row r="1193" spans="31:60" x14ac:dyDescent="0.25">
      <c r="AE1193" s="56"/>
      <c r="AF1193" s="56"/>
      <c r="BC1193" s="35"/>
      <c r="BD1193" s="35"/>
      <c r="BE1193" s="56"/>
      <c r="BG1193" s="56"/>
      <c r="BH1193" s="56"/>
    </row>
    <row r="1194" spans="31:60" x14ac:dyDescent="0.25">
      <c r="AE1194" s="56"/>
      <c r="AF1194" s="56"/>
      <c r="BC1194" s="35"/>
      <c r="BD1194" s="35"/>
      <c r="BE1194" s="56"/>
      <c r="BG1194" s="56"/>
      <c r="BH1194" s="56"/>
    </row>
    <row r="1195" spans="31:60" x14ac:dyDescent="0.25">
      <c r="AE1195" s="56"/>
      <c r="AF1195" s="56"/>
      <c r="BC1195" s="35"/>
      <c r="BD1195" s="35"/>
      <c r="BE1195" s="56"/>
      <c r="BG1195" s="56"/>
      <c r="BH1195" s="56"/>
    </row>
    <row r="1196" spans="31:60" x14ac:dyDescent="0.25">
      <c r="AE1196" s="56"/>
      <c r="AF1196" s="56"/>
      <c r="BC1196" s="35"/>
      <c r="BD1196" s="35"/>
      <c r="BE1196" s="56"/>
      <c r="BG1196" s="56"/>
      <c r="BH1196" s="56"/>
    </row>
    <row r="1197" spans="31:60" x14ac:dyDescent="0.25">
      <c r="AE1197" s="56"/>
      <c r="AF1197" s="56"/>
      <c r="BC1197" s="35"/>
      <c r="BD1197" s="35"/>
      <c r="BE1197" s="56"/>
      <c r="BG1197" s="56"/>
      <c r="BH1197" s="56"/>
    </row>
    <row r="1198" spans="31:60" x14ac:dyDescent="0.25">
      <c r="AE1198" s="56"/>
      <c r="AF1198" s="56"/>
      <c r="BC1198" s="35"/>
      <c r="BD1198" s="35"/>
      <c r="BE1198" s="56"/>
      <c r="BG1198" s="56"/>
      <c r="BH1198" s="56"/>
    </row>
    <row r="1199" spans="31:60" x14ac:dyDescent="0.25">
      <c r="AE1199" s="56"/>
      <c r="AF1199" s="56"/>
      <c r="BC1199" s="35"/>
      <c r="BD1199" s="35"/>
      <c r="BE1199" s="56"/>
      <c r="BG1199" s="56"/>
      <c r="BH1199" s="56"/>
    </row>
    <row r="1200" spans="31:60" x14ac:dyDescent="0.25">
      <c r="AE1200" s="56"/>
      <c r="AF1200" s="56"/>
      <c r="BC1200" s="35"/>
      <c r="BD1200" s="35"/>
      <c r="BE1200" s="56"/>
      <c r="BG1200" s="56"/>
      <c r="BH1200" s="56"/>
    </row>
    <row r="1201" spans="31:60" x14ac:dyDescent="0.25">
      <c r="AE1201" s="56"/>
      <c r="AF1201" s="56"/>
      <c r="BC1201" s="35"/>
      <c r="BD1201" s="35"/>
      <c r="BE1201" s="56"/>
      <c r="BG1201" s="56"/>
      <c r="BH1201" s="56"/>
    </row>
    <row r="1202" spans="31:60" x14ac:dyDescent="0.25">
      <c r="AE1202" s="56"/>
      <c r="AF1202" s="56"/>
      <c r="BC1202" s="35"/>
      <c r="BD1202" s="35"/>
      <c r="BE1202" s="56"/>
      <c r="BG1202" s="56"/>
      <c r="BH1202" s="56"/>
    </row>
    <row r="1203" spans="31:60" x14ac:dyDescent="0.25">
      <c r="AE1203" s="56"/>
      <c r="AF1203" s="56"/>
      <c r="BC1203" s="35"/>
      <c r="BD1203" s="35"/>
      <c r="BE1203" s="56"/>
      <c r="BG1203" s="56"/>
      <c r="BH1203" s="56"/>
    </row>
    <row r="1204" spans="31:60" x14ac:dyDescent="0.25">
      <c r="AE1204" s="56"/>
      <c r="AF1204" s="56"/>
      <c r="BC1204" s="35"/>
      <c r="BD1204" s="35"/>
      <c r="BE1204" s="56"/>
      <c r="BG1204" s="56"/>
      <c r="BH1204" s="56"/>
    </row>
    <row r="1205" spans="31:60" x14ac:dyDescent="0.25">
      <c r="AE1205" s="56"/>
      <c r="AF1205" s="56"/>
      <c r="BC1205" s="35"/>
      <c r="BD1205" s="35"/>
      <c r="BE1205" s="56"/>
      <c r="BG1205" s="56"/>
      <c r="BH1205" s="56"/>
    </row>
    <row r="1206" spans="31:60" x14ac:dyDescent="0.25">
      <c r="AE1206" s="56"/>
      <c r="AF1206" s="56"/>
      <c r="BC1206" s="35"/>
      <c r="BD1206" s="35"/>
      <c r="BE1206" s="56"/>
      <c r="BG1206" s="56"/>
      <c r="BH1206" s="56"/>
    </row>
    <row r="1207" spans="31:60" x14ac:dyDescent="0.25">
      <c r="AE1207" s="56"/>
      <c r="AF1207" s="56"/>
      <c r="BC1207" s="35"/>
      <c r="BD1207" s="35"/>
      <c r="BE1207" s="56"/>
      <c r="BG1207" s="56"/>
      <c r="BH1207" s="56"/>
    </row>
    <row r="1208" spans="31:60" x14ac:dyDescent="0.25">
      <c r="AE1208" s="56"/>
      <c r="AF1208" s="56"/>
      <c r="BC1208" s="35"/>
      <c r="BD1208" s="35"/>
      <c r="BE1208" s="56"/>
      <c r="BG1208" s="56"/>
      <c r="BH1208" s="56"/>
    </row>
    <row r="1209" spans="31:60" x14ac:dyDescent="0.25">
      <c r="AE1209" s="56"/>
      <c r="AF1209" s="56"/>
      <c r="BC1209" s="35"/>
      <c r="BD1209" s="35"/>
      <c r="BE1209" s="56"/>
      <c r="BG1209" s="56"/>
      <c r="BH1209" s="56"/>
    </row>
    <row r="1210" spans="31:60" x14ac:dyDescent="0.25">
      <c r="AE1210" s="56"/>
      <c r="AF1210" s="56"/>
      <c r="BC1210" s="35"/>
      <c r="BD1210" s="35"/>
      <c r="BE1210" s="56"/>
      <c r="BG1210" s="56"/>
      <c r="BH1210" s="56"/>
    </row>
    <row r="1211" spans="31:60" x14ac:dyDescent="0.25">
      <c r="AE1211" s="56"/>
      <c r="AF1211" s="56"/>
      <c r="BC1211" s="35"/>
      <c r="BD1211" s="35"/>
      <c r="BE1211" s="56"/>
      <c r="BG1211" s="56"/>
      <c r="BH1211" s="56"/>
    </row>
    <row r="1212" spans="31:60" x14ac:dyDescent="0.25">
      <c r="AE1212" s="56"/>
      <c r="AF1212" s="56"/>
      <c r="BC1212" s="35"/>
      <c r="BD1212" s="35"/>
      <c r="BE1212" s="56"/>
      <c r="BG1212" s="56"/>
      <c r="BH1212" s="56"/>
    </row>
    <row r="1213" spans="31:60" x14ac:dyDescent="0.25">
      <c r="AE1213" s="56"/>
      <c r="AF1213" s="56"/>
      <c r="BC1213" s="35"/>
      <c r="BD1213" s="35"/>
      <c r="BE1213" s="56"/>
      <c r="BG1213" s="56"/>
      <c r="BH1213" s="56"/>
    </row>
    <row r="1214" spans="31:60" x14ac:dyDescent="0.25">
      <c r="AE1214" s="56"/>
      <c r="AF1214" s="56"/>
      <c r="BC1214" s="35"/>
      <c r="BD1214" s="35"/>
      <c r="BE1214" s="56"/>
      <c r="BG1214" s="56"/>
      <c r="BH1214" s="56"/>
    </row>
    <row r="1215" spans="31:60" x14ac:dyDescent="0.25">
      <c r="AE1215" s="56"/>
      <c r="AF1215" s="56"/>
      <c r="BC1215" s="35"/>
      <c r="BD1215" s="35"/>
      <c r="BE1215" s="56"/>
      <c r="BG1215" s="56"/>
      <c r="BH1215" s="56"/>
    </row>
    <row r="1216" spans="31:60" x14ac:dyDescent="0.25">
      <c r="AE1216" s="56"/>
      <c r="AF1216" s="56"/>
      <c r="BC1216" s="35"/>
      <c r="BD1216" s="35"/>
      <c r="BE1216" s="56"/>
      <c r="BG1216" s="56"/>
      <c r="BH1216" s="56"/>
    </row>
    <row r="1217" spans="31:60" x14ac:dyDescent="0.25">
      <c r="AE1217" s="56"/>
      <c r="AF1217" s="56"/>
      <c r="BC1217" s="35"/>
      <c r="BD1217" s="35"/>
      <c r="BE1217" s="56"/>
      <c r="BG1217" s="56"/>
      <c r="BH1217" s="56"/>
    </row>
    <row r="1218" spans="31:60" x14ac:dyDescent="0.25">
      <c r="AE1218" s="56"/>
      <c r="AF1218" s="56"/>
      <c r="BC1218" s="35"/>
      <c r="BD1218" s="35"/>
      <c r="BE1218" s="56"/>
      <c r="BG1218" s="56"/>
      <c r="BH1218" s="56"/>
    </row>
    <row r="1219" spans="31:60" x14ac:dyDescent="0.25">
      <c r="AE1219" s="56"/>
      <c r="AF1219" s="56"/>
      <c r="BC1219" s="35"/>
      <c r="BD1219" s="35"/>
      <c r="BE1219" s="56"/>
      <c r="BG1219" s="56"/>
      <c r="BH1219" s="56"/>
    </row>
    <row r="1220" spans="31:60" x14ac:dyDescent="0.25">
      <c r="AE1220" s="56"/>
      <c r="AF1220" s="56"/>
      <c r="BC1220" s="35"/>
      <c r="BD1220" s="35"/>
      <c r="BE1220" s="56"/>
      <c r="BG1220" s="56"/>
      <c r="BH1220" s="56"/>
    </row>
    <row r="1221" spans="31:60" x14ac:dyDescent="0.25">
      <c r="AE1221" s="56"/>
      <c r="AF1221" s="56"/>
      <c r="BC1221" s="35"/>
      <c r="BD1221" s="35"/>
      <c r="BE1221" s="56"/>
      <c r="BG1221" s="56"/>
      <c r="BH1221" s="56"/>
    </row>
    <row r="1222" spans="31:60" x14ac:dyDescent="0.25">
      <c r="AE1222" s="56"/>
      <c r="AF1222" s="56"/>
      <c r="BC1222" s="35"/>
      <c r="BD1222" s="35"/>
      <c r="BE1222" s="56"/>
      <c r="BG1222" s="56"/>
      <c r="BH1222" s="56"/>
    </row>
    <row r="1223" spans="31:60" x14ac:dyDescent="0.25">
      <c r="AE1223" s="56"/>
      <c r="AF1223" s="56"/>
      <c r="BC1223" s="35"/>
      <c r="BD1223" s="35"/>
      <c r="BE1223" s="56"/>
      <c r="BG1223" s="56"/>
      <c r="BH1223" s="56"/>
    </row>
    <row r="1224" spans="31:60" x14ac:dyDescent="0.25">
      <c r="AE1224" s="56"/>
      <c r="AF1224" s="56"/>
      <c r="BC1224" s="35"/>
      <c r="BD1224" s="35"/>
      <c r="BE1224" s="56"/>
      <c r="BG1224" s="56"/>
      <c r="BH1224" s="56"/>
    </row>
    <row r="1225" spans="31:60" x14ac:dyDescent="0.25">
      <c r="AE1225" s="56"/>
      <c r="AF1225" s="56"/>
      <c r="BC1225" s="35"/>
      <c r="BD1225" s="35"/>
      <c r="BE1225" s="56"/>
      <c r="BG1225" s="56"/>
      <c r="BH1225" s="56"/>
    </row>
    <row r="1226" spans="31:60" x14ac:dyDescent="0.25">
      <c r="AE1226" s="56"/>
      <c r="AF1226" s="56"/>
      <c r="BC1226" s="35"/>
      <c r="BD1226" s="35"/>
      <c r="BE1226" s="56"/>
      <c r="BG1226" s="56"/>
      <c r="BH1226" s="56"/>
    </row>
    <row r="1227" spans="31:60" x14ac:dyDescent="0.25">
      <c r="AE1227" s="56"/>
      <c r="AF1227" s="56"/>
      <c r="BC1227" s="35"/>
      <c r="BD1227" s="35"/>
      <c r="BE1227" s="56"/>
      <c r="BG1227" s="56"/>
      <c r="BH1227" s="56"/>
    </row>
    <row r="1228" spans="31:60" x14ac:dyDescent="0.25">
      <c r="AE1228" s="56"/>
      <c r="AF1228" s="56"/>
      <c r="BC1228" s="35"/>
      <c r="BD1228" s="35"/>
      <c r="BE1228" s="56"/>
      <c r="BG1228" s="56"/>
      <c r="BH1228" s="56"/>
    </row>
    <row r="1229" spans="31:60" x14ac:dyDescent="0.25">
      <c r="AE1229" s="56"/>
      <c r="AF1229" s="56"/>
      <c r="BC1229" s="35"/>
      <c r="BD1229" s="35"/>
      <c r="BE1229" s="56"/>
      <c r="BG1229" s="56"/>
      <c r="BH1229" s="56"/>
    </row>
    <row r="1230" spans="31:60" x14ac:dyDescent="0.25">
      <c r="AE1230" s="56"/>
      <c r="AF1230" s="56"/>
      <c r="BC1230" s="35"/>
      <c r="BD1230" s="35"/>
      <c r="BE1230" s="56"/>
      <c r="BG1230" s="56"/>
      <c r="BH1230" s="56"/>
    </row>
    <row r="1231" spans="31:60" x14ac:dyDescent="0.25">
      <c r="AE1231" s="56"/>
      <c r="AF1231" s="56"/>
      <c r="BC1231" s="35"/>
      <c r="BD1231" s="35"/>
      <c r="BE1231" s="56"/>
      <c r="BG1231" s="56"/>
      <c r="BH1231" s="56"/>
    </row>
    <row r="1232" spans="31:60" x14ac:dyDescent="0.25">
      <c r="AE1232" s="56"/>
      <c r="AF1232" s="56"/>
      <c r="BC1232" s="35"/>
      <c r="BD1232" s="35"/>
      <c r="BE1232" s="56"/>
      <c r="BG1232" s="56"/>
      <c r="BH1232" s="56"/>
    </row>
    <row r="1233" spans="31:60" x14ac:dyDescent="0.25">
      <c r="AE1233" s="56"/>
      <c r="AF1233" s="56"/>
      <c r="BC1233" s="35"/>
      <c r="BD1233" s="35"/>
      <c r="BE1233" s="56"/>
      <c r="BG1233" s="56"/>
      <c r="BH1233" s="56"/>
    </row>
    <row r="1234" spans="31:60" x14ac:dyDescent="0.25">
      <c r="AE1234" s="56"/>
      <c r="AF1234" s="56"/>
      <c r="BC1234" s="35"/>
      <c r="BD1234" s="35"/>
      <c r="BE1234" s="56"/>
      <c r="BG1234" s="56"/>
      <c r="BH1234" s="56"/>
    </row>
    <row r="1235" spans="31:60" x14ac:dyDescent="0.25">
      <c r="AE1235" s="56"/>
      <c r="AF1235" s="56"/>
      <c r="BC1235" s="35"/>
      <c r="BD1235" s="35"/>
      <c r="BE1235" s="56"/>
      <c r="BG1235" s="56"/>
      <c r="BH1235" s="56"/>
    </row>
    <row r="1236" spans="31:60" x14ac:dyDescent="0.25">
      <c r="AE1236" s="56"/>
      <c r="AF1236" s="56"/>
      <c r="BC1236" s="35"/>
      <c r="BD1236" s="35"/>
      <c r="BE1236" s="56"/>
      <c r="BG1236" s="56"/>
      <c r="BH1236" s="56"/>
    </row>
    <row r="1237" spans="31:60" x14ac:dyDescent="0.25">
      <c r="AE1237" s="56"/>
      <c r="AF1237" s="56"/>
      <c r="BC1237" s="35"/>
      <c r="BD1237" s="35"/>
      <c r="BE1237" s="56"/>
      <c r="BG1237" s="56"/>
      <c r="BH1237" s="56"/>
    </row>
    <row r="1238" spans="31:60" x14ac:dyDescent="0.25">
      <c r="AE1238" s="56"/>
      <c r="AF1238" s="56"/>
      <c r="BC1238" s="35"/>
      <c r="BD1238" s="35"/>
      <c r="BE1238" s="56"/>
      <c r="BG1238" s="56"/>
      <c r="BH1238" s="56"/>
    </row>
    <row r="1239" spans="31:60" x14ac:dyDescent="0.25">
      <c r="AE1239" s="56"/>
      <c r="AF1239" s="56"/>
      <c r="BC1239" s="35"/>
      <c r="BD1239" s="35"/>
      <c r="BE1239" s="56"/>
      <c r="BG1239" s="56"/>
      <c r="BH1239" s="56"/>
    </row>
    <row r="1240" spans="31:60" x14ac:dyDescent="0.25">
      <c r="AE1240" s="56"/>
      <c r="AF1240" s="56"/>
      <c r="BC1240" s="35"/>
      <c r="BD1240" s="35"/>
      <c r="BE1240" s="56"/>
      <c r="BG1240" s="56"/>
      <c r="BH1240" s="56"/>
    </row>
    <row r="1241" spans="31:60" x14ac:dyDescent="0.25">
      <c r="AE1241" s="56"/>
      <c r="AF1241" s="56"/>
      <c r="BC1241" s="35"/>
      <c r="BD1241" s="35"/>
      <c r="BE1241" s="56"/>
      <c r="BG1241" s="56"/>
      <c r="BH1241" s="56"/>
    </row>
    <row r="1242" spans="31:60" x14ac:dyDescent="0.25">
      <c r="AE1242" s="56"/>
      <c r="AF1242" s="56"/>
      <c r="BC1242" s="35"/>
      <c r="BD1242" s="35"/>
      <c r="BE1242" s="56"/>
      <c r="BG1242" s="56"/>
      <c r="BH1242" s="56"/>
    </row>
    <row r="1243" spans="31:60" x14ac:dyDescent="0.25">
      <c r="AE1243" s="56"/>
      <c r="AF1243" s="56"/>
      <c r="BC1243" s="35"/>
      <c r="BD1243" s="35"/>
      <c r="BE1243" s="56"/>
      <c r="BG1243" s="56"/>
      <c r="BH1243" s="56"/>
    </row>
    <row r="1244" spans="31:60" x14ac:dyDescent="0.25">
      <c r="AE1244" s="56"/>
      <c r="AF1244" s="56"/>
      <c r="BC1244" s="35"/>
      <c r="BD1244" s="35"/>
      <c r="BE1244" s="56"/>
      <c r="BG1244" s="56"/>
      <c r="BH1244" s="56"/>
    </row>
    <row r="1245" spans="31:60" x14ac:dyDescent="0.25">
      <c r="AE1245" s="56"/>
      <c r="AF1245" s="56"/>
      <c r="BC1245" s="35"/>
      <c r="BD1245" s="35"/>
      <c r="BE1245" s="56"/>
      <c r="BG1245" s="56"/>
      <c r="BH1245" s="56"/>
    </row>
    <row r="1246" spans="31:60" x14ac:dyDescent="0.25">
      <c r="AE1246" s="56"/>
      <c r="AF1246" s="56"/>
      <c r="BC1246" s="35"/>
      <c r="BD1246" s="35"/>
      <c r="BE1246" s="56"/>
      <c r="BG1246" s="56"/>
      <c r="BH1246" s="56"/>
    </row>
    <row r="1247" spans="31:60" x14ac:dyDescent="0.25">
      <c r="AE1247" s="56"/>
      <c r="AF1247" s="56"/>
      <c r="BC1247" s="35"/>
      <c r="BD1247" s="35"/>
      <c r="BE1247" s="56"/>
      <c r="BG1247" s="56"/>
      <c r="BH1247" s="56"/>
    </row>
    <row r="1248" spans="31:60" x14ac:dyDescent="0.25">
      <c r="AE1248" s="56"/>
      <c r="AF1248" s="56"/>
      <c r="BC1248" s="35"/>
      <c r="BD1248" s="35"/>
      <c r="BE1248" s="56"/>
      <c r="BG1248" s="56"/>
      <c r="BH1248" s="56"/>
    </row>
    <row r="1249" spans="31:60" x14ac:dyDescent="0.25">
      <c r="AE1249" s="56"/>
      <c r="AF1249" s="56"/>
      <c r="BC1249" s="35"/>
      <c r="BD1249" s="35"/>
      <c r="BE1249" s="56"/>
      <c r="BG1249" s="56"/>
      <c r="BH1249" s="56"/>
    </row>
    <row r="1250" spans="31:60" x14ac:dyDescent="0.25">
      <c r="AE1250" s="56"/>
      <c r="AF1250" s="56"/>
      <c r="BC1250" s="35"/>
      <c r="BD1250" s="35"/>
      <c r="BE1250" s="56"/>
      <c r="BG1250" s="56"/>
      <c r="BH1250" s="56"/>
    </row>
    <row r="1251" spans="31:60" x14ac:dyDescent="0.25">
      <c r="AE1251" s="56"/>
      <c r="AF1251" s="56"/>
      <c r="BC1251" s="35"/>
      <c r="BD1251" s="35"/>
      <c r="BE1251" s="56"/>
      <c r="BG1251" s="56"/>
      <c r="BH1251" s="56"/>
    </row>
    <row r="1252" spans="31:60" x14ac:dyDescent="0.25">
      <c r="AE1252" s="56"/>
      <c r="AF1252" s="56"/>
      <c r="BC1252" s="35"/>
      <c r="BD1252" s="35"/>
      <c r="BE1252" s="56"/>
      <c r="BG1252" s="56"/>
      <c r="BH1252" s="56"/>
    </row>
    <row r="1253" spans="31:60" x14ac:dyDescent="0.25">
      <c r="AE1253" s="56"/>
      <c r="AF1253" s="56"/>
      <c r="BC1253" s="35"/>
      <c r="BD1253" s="35"/>
      <c r="BE1253" s="56"/>
      <c r="BG1253" s="56"/>
      <c r="BH1253" s="56"/>
    </row>
    <row r="1254" spans="31:60" x14ac:dyDescent="0.25">
      <c r="AE1254" s="56"/>
      <c r="AF1254" s="56"/>
      <c r="BC1254" s="35"/>
      <c r="BD1254" s="35"/>
      <c r="BE1254" s="56"/>
      <c r="BG1254" s="56"/>
      <c r="BH1254" s="56"/>
    </row>
    <row r="1255" spans="31:60" x14ac:dyDescent="0.25">
      <c r="AE1255" s="56"/>
      <c r="AF1255" s="56"/>
      <c r="BC1255" s="35"/>
      <c r="BD1255" s="35"/>
      <c r="BE1255" s="56"/>
      <c r="BG1255" s="56"/>
      <c r="BH1255" s="56"/>
    </row>
    <row r="1256" spans="31:60" x14ac:dyDescent="0.25">
      <c r="AE1256" s="56"/>
      <c r="AF1256" s="56"/>
      <c r="BC1256" s="35"/>
      <c r="BD1256" s="35"/>
      <c r="BE1256" s="56"/>
      <c r="BG1256" s="56"/>
      <c r="BH1256" s="56"/>
    </row>
    <row r="1257" spans="31:60" x14ac:dyDescent="0.25">
      <c r="AE1257" s="56"/>
      <c r="AF1257" s="56"/>
      <c r="BC1257" s="35"/>
      <c r="BD1257" s="35"/>
      <c r="BE1257" s="56"/>
      <c r="BG1257" s="56"/>
      <c r="BH1257" s="56"/>
    </row>
    <row r="1258" spans="31:60" x14ac:dyDescent="0.25">
      <c r="AE1258" s="56"/>
      <c r="AF1258" s="56"/>
      <c r="BC1258" s="35"/>
      <c r="BD1258" s="35"/>
      <c r="BE1258" s="56"/>
      <c r="BG1258" s="56"/>
      <c r="BH1258" s="56"/>
    </row>
    <row r="1259" spans="31:60" x14ac:dyDescent="0.25">
      <c r="AE1259" s="56"/>
      <c r="AF1259" s="56"/>
      <c r="BC1259" s="35"/>
      <c r="BD1259" s="35"/>
      <c r="BE1259" s="56"/>
      <c r="BG1259" s="56"/>
      <c r="BH1259" s="56"/>
    </row>
    <row r="1260" spans="31:60" x14ac:dyDescent="0.25">
      <c r="AE1260" s="56"/>
      <c r="AF1260" s="56"/>
      <c r="BC1260" s="35"/>
      <c r="BD1260" s="35"/>
      <c r="BE1260" s="56"/>
      <c r="BG1260" s="56"/>
      <c r="BH1260" s="56"/>
    </row>
    <row r="1261" spans="31:60" x14ac:dyDescent="0.25">
      <c r="AE1261" s="56"/>
      <c r="AF1261" s="56"/>
      <c r="BC1261" s="35"/>
      <c r="BD1261" s="35"/>
      <c r="BE1261" s="56"/>
      <c r="BG1261" s="56"/>
      <c r="BH1261" s="56"/>
    </row>
    <row r="1262" spans="31:60" x14ac:dyDescent="0.25">
      <c r="AE1262" s="56"/>
      <c r="AF1262" s="56"/>
      <c r="BC1262" s="35"/>
      <c r="BD1262" s="35"/>
      <c r="BE1262" s="56"/>
      <c r="BG1262" s="56"/>
      <c r="BH1262" s="56"/>
    </row>
    <row r="1263" spans="31:60" x14ac:dyDescent="0.25">
      <c r="AE1263" s="56"/>
      <c r="AF1263" s="56"/>
      <c r="BC1263" s="35"/>
      <c r="BD1263" s="35"/>
      <c r="BE1263" s="56"/>
      <c r="BG1263" s="56"/>
      <c r="BH1263" s="56"/>
    </row>
    <row r="1264" spans="31:60" x14ac:dyDescent="0.25">
      <c r="AE1264" s="56"/>
      <c r="AF1264" s="56"/>
      <c r="BC1264" s="35"/>
      <c r="BD1264" s="35"/>
      <c r="BE1264" s="56"/>
      <c r="BG1264" s="56"/>
      <c r="BH1264" s="56"/>
    </row>
    <row r="1265" spans="31:60" x14ac:dyDescent="0.25">
      <c r="AE1265" s="56"/>
      <c r="AF1265" s="56"/>
      <c r="BC1265" s="35"/>
      <c r="BD1265" s="35"/>
      <c r="BE1265" s="56"/>
      <c r="BG1265" s="56"/>
      <c r="BH1265" s="56"/>
    </row>
    <row r="1266" spans="31:60" x14ac:dyDescent="0.25">
      <c r="AE1266" s="56"/>
      <c r="AF1266" s="56"/>
      <c r="BC1266" s="35"/>
      <c r="BD1266" s="35"/>
      <c r="BE1266" s="56"/>
      <c r="BG1266" s="56"/>
      <c r="BH1266" s="56"/>
    </row>
    <row r="1267" spans="31:60" x14ac:dyDescent="0.25">
      <c r="AE1267" s="56"/>
      <c r="AF1267" s="56"/>
      <c r="BC1267" s="35"/>
      <c r="BD1267" s="35"/>
      <c r="BE1267" s="56"/>
      <c r="BG1267" s="56"/>
      <c r="BH1267" s="56"/>
    </row>
    <row r="1268" spans="31:60" x14ac:dyDescent="0.25">
      <c r="AE1268" s="56"/>
      <c r="AF1268" s="56"/>
      <c r="BC1268" s="35"/>
      <c r="BD1268" s="35"/>
      <c r="BE1268" s="56"/>
      <c r="BG1268" s="56"/>
      <c r="BH1268" s="56"/>
    </row>
    <row r="1269" spans="31:60" x14ac:dyDescent="0.25">
      <c r="AE1269" s="56"/>
      <c r="AF1269" s="56"/>
      <c r="BC1269" s="35"/>
      <c r="BD1269" s="35"/>
      <c r="BE1269" s="56"/>
      <c r="BG1269" s="56"/>
      <c r="BH1269" s="56"/>
    </row>
    <row r="1270" spans="31:60" x14ac:dyDescent="0.25">
      <c r="AE1270" s="56"/>
      <c r="AF1270" s="56"/>
      <c r="BC1270" s="35"/>
      <c r="BD1270" s="35"/>
      <c r="BE1270" s="56"/>
      <c r="BG1270" s="56"/>
      <c r="BH1270" s="56"/>
    </row>
    <row r="1271" spans="31:60" x14ac:dyDescent="0.25">
      <c r="AE1271" s="56"/>
      <c r="AF1271" s="56"/>
      <c r="BC1271" s="35"/>
      <c r="BD1271" s="35"/>
      <c r="BE1271" s="56"/>
      <c r="BG1271" s="56"/>
      <c r="BH1271" s="56"/>
    </row>
    <row r="1272" spans="31:60" x14ac:dyDescent="0.25">
      <c r="AE1272" s="56"/>
      <c r="AF1272" s="56"/>
      <c r="BC1272" s="35"/>
      <c r="BD1272" s="35"/>
      <c r="BE1272" s="56"/>
      <c r="BG1272" s="56"/>
      <c r="BH1272" s="56"/>
    </row>
    <row r="1273" spans="31:60" x14ac:dyDescent="0.25">
      <c r="AE1273" s="56"/>
      <c r="AF1273" s="56"/>
      <c r="BC1273" s="35"/>
      <c r="BD1273" s="35"/>
      <c r="BE1273" s="56"/>
      <c r="BG1273" s="56"/>
      <c r="BH1273" s="56"/>
    </row>
    <row r="1274" spans="31:60" x14ac:dyDescent="0.25">
      <c r="AE1274" s="56"/>
      <c r="AF1274" s="56"/>
      <c r="BC1274" s="35"/>
      <c r="BD1274" s="35"/>
      <c r="BE1274" s="56"/>
      <c r="BG1274" s="56"/>
      <c r="BH1274" s="56"/>
    </row>
    <row r="1275" spans="31:60" x14ac:dyDescent="0.25">
      <c r="AE1275" s="56"/>
      <c r="AF1275" s="56"/>
      <c r="BC1275" s="35"/>
      <c r="BD1275" s="35"/>
      <c r="BE1275" s="56"/>
      <c r="BG1275" s="56"/>
      <c r="BH1275" s="56"/>
    </row>
    <row r="1276" spans="31:60" x14ac:dyDescent="0.25">
      <c r="AE1276" s="56"/>
      <c r="AF1276" s="56"/>
      <c r="BC1276" s="35"/>
      <c r="BD1276" s="35"/>
      <c r="BE1276" s="56"/>
      <c r="BG1276" s="56"/>
      <c r="BH1276" s="56"/>
    </row>
    <row r="1277" spans="31:60" x14ac:dyDescent="0.25">
      <c r="AE1277" s="56"/>
      <c r="AF1277" s="56"/>
      <c r="BC1277" s="35"/>
      <c r="BD1277" s="35"/>
      <c r="BE1277" s="56"/>
      <c r="BG1277" s="56"/>
      <c r="BH1277" s="56"/>
    </row>
    <row r="1278" spans="31:60" x14ac:dyDescent="0.25">
      <c r="AE1278" s="56"/>
      <c r="AF1278" s="56"/>
      <c r="BC1278" s="35"/>
      <c r="BD1278" s="35"/>
      <c r="BE1278" s="56"/>
      <c r="BG1278" s="56"/>
      <c r="BH1278" s="56"/>
    </row>
    <row r="1279" spans="31:60" x14ac:dyDescent="0.25">
      <c r="AE1279" s="56"/>
      <c r="AF1279" s="56"/>
      <c r="BC1279" s="35"/>
      <c r="BD1279" s="35"/>
      <c r="BE1279" s="56"/>
      <c r="BG1279" s="56"/>
      <c r="BH1279" s="56"/>
    </row>
    <row r="1280" spans="31:60" x14ac:dyDescent="0.25">
      <c r="AE1280" s="56"/>
      <c r="AF1280" s="56"/>
      <c r="BC1280" s="35"/>
      <c r="BD1280" s="35"/>
      <c r="BE1280" s="56"/>
      <c r="BG1280" s="56"/>
      <c r="BH1280" s="56"/>
    </row>
    <row r="1281" spans="31:60" x14ac:dyDescent="0.25">
      <c r="AE1281" s="56"/>
      <c r="AF1281" s="56"/>
      <c r="BC1281" s="35"/>
      <c r="BD1281" s="35"/>
      <c r="BE1281" s="56"/>
      <c r="BG1281" s="56"/>
      <c r="BH1281" s="56"/>
    </row>
    <row r="1282" spans="31:60" x14ac:dyDescent="0.25">
      <c r="AE1282" s="56"/>
      <c r="AF1282" s="56"/>
      <c r="BC1282" s="35"/>
      <c r="BD1282" s="35"/>
      <c r="BE1282" s="56"/>
      <c r="BG1282" s="56"/>
      <c r="BH1282" s="56"/>
    </row>
    <row r="1283" spans="31:60" x14ac:dyDescent="0.25">
      <c r="AE1283" s="56"/>
      <c r="AF1283" s="56"/>
      <c r="BC1283" s="35"/>
      <c r="BD1283" s="35"/>
      <c r="BE1283" s="56"/>
      <c r="BG1283" s="56"/>
      <c r="BH1283" s="56"/>
    </row>
    <row r="1284" spans="31:60" x14ac:dyDescent="0.25">
      <c r="AE1284" s="56"/>
      <c r="AF1284" s="56"/>
      <c r="BC1284" s="35"/>
      <c r="BD1284" s="35"/>
      <c r="BE1284" s="56"/>
      <c r="BG1284" s="56"/>
      <c r="BH1284" s="56"/>
    </row>
    <row r="1285" spans="31:60" x14ac:dyDescent="0.25">
      <c r="AE1285" s="56"/>
      <c r="AF1285" s="56"/>
      <c r="BC1285" s="35"/>
      <c r="BD1285" s="35"/>
      <c r="BE1285" s="56"/>
      <c r="BG1285" s="56"/>
      <c r="BH1285" s="56"/>
    </row>
    <row r="1286" spans="31:60" x14ac:dyDescent="0.25">
      <c r="AE1286" s="56"/>
      <c r="AF1286" s="56"/>
      <c r="BC1286" s="35"/>
      <c r="BD1286" s="35"/>
      <c r="BE1286" s="56"/>
      <c r="BG1286" s="56"/>
      <c r="BH1286" s="56"/>
    </row>
    <row r="1287" spans="31:60" x14ac:dyDescent="0.25">
      <c r="AE1287" s="56"/>
      <c r="AF1287" s="56"/>
      <c r="BC1287" s="35"/>
      <c r="BD1287" s="35"/>
      <c r="BE1287" s="56"/>
      <c r="BG1287" s="56"/>
      <c r="BH1287" s="56"/>
    </row>
    <row r="1288" spans="31:60" x14ac:dyDescent="0.25">
      <c r="AE1288" s="56"/>
      <c r="AF1288" s="56"/>
      <c r="BC1288" s="35"/>
      <c r="BD1288" s="35"/>
      <c r="BE1288" s="56"/>
      <c r="BG1288" s="56"/>
      <c r="BH1288" s="56"/>
    </row>
    <row r="1289" spans="31:60" x14ac:dyDescent="0.25">
      <c r="AE1289" s="56"/>
      <c r="AF1289" s="56"/>
      <c r="BC1289" s="35"/>
      <c r="BD1289" s="35"/>
      <c r="BE1289" s="56"/>
      <c r="BG1289" s="56"/>
      <c r="BH1289" s="56"/>
    </row>
    <row r="1290" spans="31:60" x14ac:dyDescent="0.25">
      <c r="AE1290" s="56"/>
      <c r="AF1290" s="56"/>
      <c r="BC1290" s="35"/>
      <c r="BD1290" s="35"/>
      <c r="BE1290" s="56"/>
      <c r="BG1290" s="56"/>
      <c r="BH1290" s="56"/>
    </row>
    <row r="1291" spans="31:60" x14ac:dyDescent="0.25">
      <c r="AE1291" s="56"/>
      <c r="AF1291" s="56"/>
      <c r="BC1291" s="35"/>
      <c r="BD1291" s="35"/>
      <c r="BE1291" s="56"/>
      <c r="BG1291" s="56"/>
      <c r="BH1291" s="56"/>
    </row>
    <row r="1292" spans="31:60" x14ac:dyDescent="0.25">
      <c r="AE1292" s="56"/>
      <c r="AF1292" s="56"/>
      <c r="BC1292" s="35"/>
      <c r="BD1292" s="35"/>
      <c r="BE1292" s="56"/>
      <c r="BG1292" s="56"/>
      <c r="BH1292" s="56"/>
    </row>
    <row r="1293" spans="31:60" x14ac:dyDescent="0.25">
      <c r="AE1293" s="56"/>
      <c r="AF1293" s="56"/>
      <c r="BC1293" s="35"/>
      <c r="BD1293" s="35"/>
      <c r="BE1293" s="56"/>
      <c r="BG1293" s="56"/>
      <c r="BH1293" s="56"/>
    </row>
    <row r="1294" spans="31:60" x14ac:dyDescent="0.25">
      <c r="AE1294" s="56"/>
      <c r="AF1294" s="56"/>
      <c r="BC1294" s="35"/>
      <c r="BD1294" s="35"/>
      <c r="BE1294" s="56"/>
      <c r="BG1294" s="56"/>
      <c r="BH1294" s="56"/>
    </row>
    <row r="1295" spans="31:60" x14ac:dyDescent="0.25">
      <c r="AE1295" s="56"/>
      <c r="AF1295" s="56"/>
      <c r="BC1295" s="35"/>
      <c r="BD1295" s="35"/>
      <c r="BE1295" s="56"/>
      <c r="BG1295" s="56"/>
      <c r="BH1295" s="56"/>
    </row>
    <row r="1296" spans="31:60" x14ac:dyDescent="0.25">
      <c r="AE1296" s="56"/>
      <c r="AF1296" s="56"/>
      <c r="BC1296" s="35"/>
      <c r="BD1296" s="35"/>
      <c r="BE1296" s="56"/>
      <c r="BG1296" s="56"/>
      <c r="BH1296" s="56"/>
    </row>
    <row r="1297" spans="31:60" x14ac:dyDescent="0.25">
      <c r="AE1297" s="56"/>
      <c r="AF1297" s="56"/>
      <c r="BC1297" s="35"/>
      <c r="BD1297" s="35"/>
      <c r="BE1297" s="56"/>
      <c r="BG1297" s="56"/>
      <c r="BH1297" s="56"/>
    </row>
    <row r="1298" spans="31:60" x14ac:dyDescent="0.25">
      <c r="AE1298" s="56"/>
      <c r="AF1298" s="56"/>
      <c r="BC1298" s="35"/>
      <c r="BD1298" s="35"/>
      <c r="BE1298" s="56"/>
      <c r="BG1298" s="56"/>
      <c r="BH1298" s="56"/>
    </row>
    <row r="1299" spans="31:60" x14ac:dyDescent="0.25">
      <c r="AE1299" s="56"/>
      <c r="AF1299" s="56"/>
      <c r="BC1299" s="35"/>
      <c r="BD1299" s="35"/>
      <c r="BE1299" s="56"/>
      <c r="BG1299" s="56"/>
      <c r="BH1299" s="56"/>
    </row>
    <row r="1300" spans="31:60" x14ac:dyDescent="0.25">
      <c r="AE1300" s="56"/>
      <c r="AF1300" s="56"/>
      <c r="BC1300" s="35"/>
      <c r="BD1300" s="35"/>
      <c r="BE1300" s="56"/>
      <c r="BG1300" s="56"/>
      <c r="BH1300" s="56"/>
    </row>
    <row r="1301" spans="31:60" x14ac:dyDescent="0.25">
      <c r="AE1301" s="56"/>
      <c r="AF1301" s="56"/>
      <c r="BC1301" s="35"/>
      <c r="BD1301" s="35"/>
      <c r="BE1301" s="56"/>
      <c r="BG1301" s="56"/>
      <c r="BH1301" s="56"/>
    </row>
    <row r="1302" spans="31:60" x14ac:dyDescent="0.25">
      <c r="AE1302" s="56"/>
      <c r="AF1302" s="56"/>
      <c r="BC1302" s="35"/>
      <c r="BD1302" s="35"/>
      <c r="BE1302" s="56"/>
      <c r="BG1302" s="56"/>
      <c r="BH1302" s="56"/>
    </row>
    <row r="1303" spans="31:60" x14ac:dyDescent="0.25">
      <c r="AE1303" s="56"/>
      <c r="AF1303" s="56"/>
      <c r="BC1303" s="35"/>
      <c r="BD1303" s="35"/>
      <c r="BE1303" s="56"/>
      <c r="BG1303" s="56"/>
      <c r="BH1303" s="56"/>
    </row>
    <row r="1304" spans="31:60" x14ac:dyDescent="0.25">
      <c r="AE1304" s="56"/>
      <c r="AF1304" s="56"/>
      <c r="BC1304" s="35"/>
      <c r="BD1304" s="35"/>
      <c r="BE1304" s="56"/>
      <c r="BG1304" s="56"/>
      <c r="BH1304" s="56"/>
    </row>
    <row r="1305" spans="31:60" x14ac:dyDescent="0.25">
      <c r="AE1305" s="56"/>
      <c r="AF1305" s="56"/>
      <c r="BC1305" s="35"/>
      <c r="BD1305" s="35"/>
      <c r="BE1305" s="56"/>
      <c r="BG1305" s="56"/>
      <c r="BH1305" s="56"/>
    </row>
    <row r="1306" spans="31:60" x14ac:dyDescent="0.25">
      <c r="AE1306" s="56"/>
      <c r="AF1306" s="56"/>
      <c r="BC1306" s="35"/>
      <c r="BD1306" s="35"/>
      <c r="BE1306" s="56"/>
      <c r="BG1306" s="56"/>
      <c r="BH1306" s="56"/>
    </row>
    <row r="1307" spans="31:60" x14ac:dyDescent="0.25">
      <c r="AE1307" s="56"/>
      <c r="AF1307" s="56"/>
      <c r="BC1307" s="35"/>
      <c r="BD1307" s="35"/>
      <c r="BE1307" s="56"/>
      <c r="BG1307" s="56"/>
      <c r="BH1307" s="56"/>
    </row>
    <row r="1308" spans="31:60" x14ac:dyDescent="0.25">
      <c r="AE1308" s="56"/>
      <c r="AF1308" s="56"/>
      <c r="BC1308" s="35"/>
      <c r="BD1308" s="35"/>
      <c r="BE1308" s="56"/>
      <c r="BG1308" s="56"/>
      <c r="BH1308" s="56"/>
    </row>
    <row r="1309" spans="31:60" x14ac:dyDescent="0.25">
      <c r="AE1309" s="56"/>
      <c r="AF1309" s="56"/>
      <c r="BC1309" s="35"/>
      <c r="BD1309" s="35"/>
      <c r="BE1309" s="56"/>
      <c r="BG1309" s="56"/>
      <c r="BH1309" s="56"/>
    </row>
    <row r="1310" spans="31:60" x14ac:dyDescent="0.25">
      <c r="AE1310" s="56"/>
      <c r="AF1310" s="56"/>
      <c r="BC1310" s="35"/>
      <c r="BD1310" s="35"/>
      <c r="BE1310" s="56"/>
      <c r="BG1310" s="56"/>
      <c r="BH1310" s="56"/>
    </row>
    <row r="1311" spans="31:60" x14ac:dyDescent="0.25">
      <c r="AE1311" s="56"/>
      <c r="AF1311" s="56"/>
      <c r="BC1311" s="35"/>
      <c r="BD1311" s="35"/>
      <c r="BE1311" s="56"/>
      <c r="BG1311" s="56"/>
      <c r="BH1311" s="56"/>
    </row>
    <row r="1312" spans="31:60" x14ac:dyDescent="0.25">
      <c r="AE1312" s="56"/>
      <c r="AF1312" s="56"/>
      <c r="BC1312" s="35"/>
      <c r="BD1312" s="35"/>
      <c r="BE1312" s="56"/>
      <c r="BG1312" s="56"/>
      <c r="BH1312" s="56"/>
    </row>
    <row r="1313" spans="31:60" x14ac:dyDescent="0.25">
      <c r="AE1313" s="56"/>
      <c r="AF1313" s="56"/>
      <c r="BC1313" s="35"/>
      <c r="BD1313" s="35"/>
      <c r="BE1313" s="56"/>
      <c r="BG1313" s="56"/>
      <c r="BH1313" s="56"/>
    </row>
    <row r="1314" spans="31:60" x14ac:dyDescent="0.25">
      <c r="AE1314" s="56"/>
      <c r="AF1314" s="56"/>
      <c r="BC1314" s="35"/>
      <c r="BD1314" s="35"/>
      <c r="BE1314" s="56"/>
      <c r="BG1314" s="56"/>
      <c r="BH1314" s="56"/>
    </row>
    <row r="1315" spans="31:60" x14ac:dyDescent="0.25">
      <c r="AE1315" s="56"/>
      <c r="AF1315" s="56"/>
      <c r="BC1315" s="35"/>
      <c r="BD1315" s="35"/>
      <c r="BE1315" s="56"/>
      <c r="BG1315" s="56"/>
      <c r="BH1315" s="56"/>
    </row>
    <row r="1316" spans="31:60" x14ac:dyDescent="0.25">
      <c r="AE1316" s="56"/>
      <c r="AF1316" s="56"/>
      <c r="BC1316" s="35"/>
      <c r="BD1316" s="35"/>
      <c r="BE1316" s="56"/>
      <c r="BG1316" s="56"/>
      <c r="BH1316" s="56"/>
    </row>
    <row r="1317" spans="31:60" x14ac:dyDescent="0.25">
      <c r="AE1317" s="56"/>
      <c r="AF1317" s="56"/>
      <c r="BC1317" s="35"/>
      <c r="BD1317" s="35"/>
      <c r="BE1317" s="56"/>
      <c r="BG1317" s="56"/>
      <c r="BH1317" s="56"/>
    </row>
    <row r="1318" spans="31:60" x14ac:dyDescent="0.25">
      <c r="AE1318" s="56"/>
      <c r="AF1318" s="56"/>
      <c r="BC1318" s="35"/>
      <c r="BD1318" s="35"/>
      <c r="BE1318" s="56"/>
      <c r="BG1318" s="56"/>
      <c r="BH1318" s="56"/>
    </row>
    <row r="1319" spans="31:60" x14ac:dyDescent="0.25">
      <c r="AE1319" s="56"/>
      <c r="AF1319" s="56"/>
      <c r="BC1319" s="35"/>
      <c r="BD1319" s="35"/>
      <c r="BE1319" s="56"/>
      <c r="BG1319" s="56"/>
      <c r="BH1319" s="56"/>
    </row>
    <row r="1320" spans="31:60" x14ac:dyDescent="0.25">
      <c r="AE1320" s="56"/>
      <c r="AF1320" s="56"/>
      <c r="BC1320" s="35"/>
      <c r="BD1320" s="35"/>
      <c r="BE1320" s="56"/>
      <c r="BG1320" s="56"/>
      <c r="BH1320" s="56"/>
    </row>
    <row r="1321" spans="31:60" x14ac:dyDescent="0.25">
      <c r="AE1321" s="56"/>
      <c r="AF1321" s="56"/>
      <c r="BC1321" s="35"/>
      <c r="BD1321" s="35"/>
      <c r="BE1321" s="56"/>
      <c r="BG1321" s="56"/>
      <c r="BH1321" s="56"/>
    </row>
    <row r="1322" spans="31:60" x14ac:dyDescent="0.25">
      <c r="AE1322" s="56"/>
      <c r="AF1322" s="56"/>
      <c r="BC1322" s="35"/>
      <c r="BD1322" s="35"/>
      <c r="BE1322" s="56"/>
      <c r="BG1322" s="56"/>
      <c r="BH1322" s="56"/>
    </row>
    <row r="1323" spans="31:60" x14ac:dyDescent="0.25">
      <c r="AE1323" s="56"/>
      <c r="AF1323" s="56"/>
      <c r="BC1323" s="35"/>
      <c r="BD1323" s="35"/>
      <c r="BE1323" s="56"/>
      <c r="BG1323" s="56"/>
      <c r="BH1323" s="56"/>
    </row>
    <row r="1324" spans="31:60" x14ac:dyDescent="0.25">
      <c r="AE1324" s="56"/>
      <c r="AF1324" s="56"/>
      <c r="BC1324" s="35"/>
      <c r="BD1324" s="35"/>
      <c r="BE1324" s="56"/>
      <c r="BG1324" s="56"/>
      <c r="BH1324" s="56"/>
    </row>
    <row r="1325" spans="31:60" x14ac:dyDescent="0.25">
      <c r="AE1325" s="56"/>
      <c r="AF1325" s="56"/>
      <c r="BC1325" s="35"/>
      <c r="BD1325" s="35"/>
      <c r="BE1325" s="56"/>
      <c r="BG1325" s="56"/>
      <c r="BH1325" s="56"/>
    </row>
    <row r="1326" spans="31:60" x14ac:dyDescent="0.25">
      <c r="AE1326" s="56"/>
      <c r="AF1326" s="56"/>
      <c r="BC1326" s="35"/>
      <c r="BD1326" s="35"/>
      <c r="BE1326" s="56"/>
      <c r="BG1326" s="56"/>
      <c r="BH1326" s="56"/>
    </row>
    <row r="1327" spans="31:60" x14ac:dyDescent="0.25">
      <c r="AE1327" s="56"/>
      <c r="AF1327" s="56"/>
      <c r="BC1327" s="35"/>
      <c r="BD1327" s="35"/>
      <c r="BE1327" s="56"/>
      <c r="BG1327" s="56"/>
      <c r="BH1327" s="56"/>
    </row>
    <row r="1328" spans="31:60" x14ac:dyDescent="0.25">
      <c r="AE1328" s="56"/>
      <c r="AF1328" s="56"/>
      <c r="BC1328" s="35"/>
      <c r="BD1328" s="35"/>
      <c r="BE1328" s="56"/>
      <c r="BG1328" s="56"/>
      <c r="BH1328" s="56"/>
    </row>
    <row r="1329" spans="31:60" x14ac:dyDescent="0.25">
      <c r="AE1329" s="56"/>
      <c r="AF1329" s="56"/>
      <c r="BC1329" s="35"/>
      <c r="BD1329" s="35"/>
      <c r="BE1329" s="56"/>
      <c r="BG1329" s="56"/>
      <c r="BH1329" s="56"/>
    </row>
    <row r="1330" spans="31:60" x14ac:dyDescent="0.25">
      <c r="AE1330" s="56"/>
      <c r="AF1330" s="56"/>
      <c r="BC1330" s="35"/>
      <c r="BD1330" s="35"/>
      <c r="BE1330" s="56"/>
      <c r="BG1330" s="56"/>
      <c r="BH1330" s="56"/>
    </row>
    <row r="1331" spans="31:60" x14ac:dyDescent="0.25">
      <c r="AE1331" s="56"/>
      <c r="AF1331" s="56"/>
      <c r="BC1331" s="35"/>
      <c r="BD1331" s="35"/>
      <c r="BE1331" s="56"/>
      <c r="BG1331" s="56"/>
      <c r="BH1331" s="56"/>
    </row>
    <row r="1332" spans="31:60" x14ac:dyDescent="0.25">
      <c r="AE1332" s="56"/>
      <c r="AF1332" s="56"/>
      <c r="BC1332" s="35"/>
      <c r="BD1332" s="35"/>
      <c r="BE1332" s="56"/>
      <c r="BG1332" s="56"/>
      <c r="BH1332" s="56"/>
    </row>
    <row r="1333" spans="31:60" x14ac:dyDescent="0.25">
      <c r="AE1333" s="56"/>
      <c r="AF1333" s="56"/>
      <c r="BC1333" s="35"/>
      <c r="BD1333" s="35"/>
      <c r="BE1333" s="56"/>
      <c r="BG1333" s="56"/>
      <c r="BH1333" s="56"/>
    </row>
    <row r="1334" spans="31:60" x14ac:dyDescent="0.25">
      <c r="AE1334" s="56"/>
      <c r="AF1334" s="56"/>
      <c r="BC1334" s="35"/>
      <c r="BD1334" s="35"/>
      <c r="BE1334" s="56"/>
      <c r="BG1334" s="56"/>
      <c r="BH1334" s="56"/>
    </row>
    <row r="1335" spans="31:60" x14ac:dyDescent="0.25">
      <c r="AE1335" s="56"/>
      <c r="AF1335" s="56"/>
      <c r="BC1335" s="35"/>
      <c r="BD1335" s="35"/>
      <c r="BE1335" s="56"/>
      <c r="BG1335" s="56"/>
      <c r="BH1335" s="56"/>
    </row>
    <row r="1336" spans="31:60" x14ac:dyDescent="0.25">
      <c r="AE1336" s="56"/>
      <c r="AF1336" s="56"/>
      <c r="BC1336" s="35"/>
      <c r="BD1336" s="35"/>
      <c r="BE1336" s="56"/>
      <c r="BG1336" s="56"/>
      <c r="BH1336" s="56"/>
    </row>
    <row r="1337" spans="31:60" x14ac:dyDescent="0.25">
      <c r="AE1337" s="56"/>
      <c r="AF1337" s="56"/>
      <c r="BC1337" s="35"/>
      <c r="BD1337" s="35"/>
      <c r="BE1337" s="56"/>
      <c r="BG1337" s="56"/>
      <c r="BH1337" s="56"/>
    </row>
    <row r="1338" spans="31:60" x14ac:dyDescent="0.25">
      <c r="AE1338" s="56"/>
      <c r="AF1338" s="56"/>
      <c r="BC1338" s="35"/>
      <c r="BD1338" s="35"/>
      <c r="BE1338" s="56"/>
      <c r="BG1338" s="56"/>
      <c r="BH1338" s="56"/>
    </row>
    <row r="1339" spans="31:60" x14ac:dyDescent="0.25">
      <c r="AE1339" s="56"/>
      <c r="AF1339" s="56"/>
      <c r="BC1339" s="35"/>
      <c r="BD1339" s="35"/>
      <c r="BE1339" s="56"/>
      <c r="BG1339" s="56"/>
      <c r="BH1339" s="56"/>
    </row>
    <row r="1340" spans="31:60" x14ac:dyDescent="0.25">
      <c r="AE1340" s="56"/>
      <c r="AF1340" s="56"/>
      <c r="BC1340" s="35"/>
      <c r="BD1340" s="35"/>
      <c r="BE1340" s="56"/>
      <c r="BG1340" s="56"/>
      <c r="BH1340" s="56"/>
    </row>
    <row r="1341" spans="31:60" x14ac:dyDescent="0.25">
      <c r="AE1341" s="56"/>
      <c r="AF1341" s="56"/>
      <c r="BC1341" s="35"/>
      <c r="BD1341" s="35"/>
      <c r="BE1341" s="56"/>
      <c r="BG1341" s="56"/>
      <c r="BH1341" s="56"/>
    </row>
    <row r="1342" spans="31:60" x14ac:dyDescent="0.25">
      <c r="AE1342" s="56"/>
      <c r="AF1342" s="56"/>
      <c r="BC1342" s="35"/>
      <c r="BD1342" s="35"/>
      <c r="BE1342" s="56"/>
      <c r="BG1342" s="56"/>
      <c r="BH1342" s="56"/>
    </row>
    <row r="1343" spans="31:60" x14ac:dyDescent="0.25">
      <c r="AE1343" s="56"/>
      <c r="AF1343" s="56"/>
      <c r="BC1343" s="35"/>
      <c r="BD1343" s="35"/>
      <c r="BE1343" s="56"/>
      <c r="BG1343" s="56"/>
      <c r="BH1343" s="56"/>
    </row>
    <row r="1344" spans="31:60" x14ac:dyDescent="0.25">
      <c r="AE1344" s="56"/>
      <c r="AF1344" s="56"/>
      <c r="BC1344" s="35"/>
      <c r="BD1344" s="35"/>
      <c r="BE1344" s="56"/>
      <c r="BG1344" s="56"/>
      <c r="BH1344" s="56"/>
    </row>
    <row r="1345" spans="31:60" x14ac:dyDescent="0.25">
      <c r="AE1345" s="56"/>
      <c r="AF1345" s="56"/>
      <c r="BC1345" s="35"/>
      <c r="BD1345" s="35"/>
      <c r="BE1345" s="56"/>
      <c r="BG1345" s="56"/>
      <c r="BH1345" s="56"/>
    </row>
    <row r="1346" spans="31:60" x14ac:dyDescent="0.25">
      <c r="AE1346" s="56"/>
      <c r="AF1346" s="56"/>
      <c r="BC1346" s="35"/>
      <c r="BD1346" s="35"/>
      <c r="BE1346" s="56"/>
      <c r="BG1346" s="56"/>
      <c r="BH1346" s="56"/>
    </row>
    <row r="1347" spans="31:60" x14ac:dyDescent="0.25">
      <c r="AE1347" s="56"/>
      <c r="AF1347" s="56"/>
      <c r="BC1347" s="35"/>
      <c r="BD1347" s="35"/>
      <c r="BE1347" s="56"/>
      <c r="BG1347" s="56"/>
      <c r="BH1347" s="56"/>
    </row>
    <row r="1348" spans="31:60" x14ac:dyDescent="0.25">
      <c r="AE1348" s="56"/>
      <c r="AF1348" s="56"/>
      <c r="BC1348" s="35"/>
      <c r="BD1348" s="35"/>
      <c r="BE1348" s="56"/>
      <c r="BG1348" s="56"/>
      <c r="BH1348" s="56"/>
    </row>
    <row r="1349" spans="31:60" x14ac:dyDescent="0.25">
      <c r="AE1349" s="56"/>
      <c r="AF1349" s="56"/>
      <c r="BC1349" s="35"/>
      <c r="BD1349" s="35"/>
      <c r="BE1349" s="56"/>
      <c r="BG1349" s="56"/>
      <c r="BH1349" s="56"/>
    </row>
    <row r="1350" spans="31:60" x14ac:dyDescent="0.25">
      <c r="AE1350" s="56"/>
      <c r="AF1350" s="56"/>
      <c r="BC1350" s="35"/>
      <c r="BD1350" s="35"/>
      <c r="BE1350" s="56"/>
      <c r="BG1350" s="56"/>
      <c r="BH1350" s="56"/>
    </row>
    <row r="1351" spans="31:60" x14ac:dyDescent="0.25">
      <c r="AE1351" s="56"/>
      <c r="AF1351" s="56"/>
      <c r="BC1351" s="35"/>
      <c r="BD1351" s="35"/>
      <c r="BE1351" s="56"/>
      <c r="BG1351" s="56"/>
      <c r="BH1351" s="56"/>
    </row>
    <row r="1352" spans="31:60" x14ac:dyDescent="0.25">
      <c r="AE1352" s="56"/>
      <c r="AF1352" s="56"/>
      <c r="BC1352" s="35"/>
      <c r="BD1352" s="35"/>
      <c r="BE1352" s="56"/>
      <c r="BG1352" s="56"/>
      <c r="BH1352" s="56"/>
    </row>
    <row r="1353" spans="31:60" x14ac:dyDescent="0.25">
      <c r="AE1353" s="56"/>
      <c r="AF1353" s="56"/>
      <c r="BC1353" s="35"/>
      <c r="BD1353" s="35"/>
      <c r="BE1353" s="56"/>
      <c r="BG1353" s="56"/>
      <c r="BH1353" s="56"/>
    </row>
    <row r="1354" spans="31:60" x14ac:dyDescent="0.25">
      <c r="AE1354" s="56"/>
      <c r="AF1354" s="56"/>
      <c r="BC1354" s="35"/>
      <c r="BD1354" s="35"/>
      <c r="BE1354" s="56"/>
      <c r="BG1354" s="56"/>
      <c r="BH1354" s="56"/>
    </row>
    <row r="1355" spans="31:60" x14ac:dyDescent="0.25">
      <c r="AE1355" s="56"/>
      <c r="AF1355" s="56"/>
      <c r="BC1355" s="35"/>
      <c r="BD1355" s="35"/>
      <c r="BE1355" s="56"/>
      <c r="BG1355" s="56"/>
      <c r="BH1355" s="56"/>
    </row>
    <row r="1356" spans="31:60" x14ac:dyDescent="0.25">
      <c r="AE1356" s="56"/>
      <c r="AF1356" s="56"/>
      <c r="BC1356" s="35"/>
      <c r="BD1356" s="35"/>
      <c r="BE1356" s="56"/>
      <c r="BG1356" s="56"/>
      <c r="BH1356" s="56"/>
    </row>
    <row r="1357" spans="31:60" x14ac:dyDescent="0.25">
      <c r="AE1357" s="56"/>
      <c r="AF1357" s="56"/>
      <c r="BC1357" s="35"/>
      <c r="BD1357" s="35"/>
      <c r="BE1357" s="56"/>
      <c r="BG1357" s="56"/>
      <c r="BH1357" s="56"/>
    </row>
    <row r="1358" spans="31:60" x14ac:dyDescent="0.25">
      <c r="AE1358" s="56"/>
      <c r="AF1358" s="56"/>
      <c r="BC1358" s="35"/>
      <c r="BD1358" s="35"/>
      <c r="BE1358" s="56"/>
      <c r="BG1358" s="56"/>
      <c r="BH1358" s="56"/>
    </row>
    <row r="1359" spans="31:60" x14ac:dyDescent="0.25">
      <c r="AE1359" s="56"/>
      <c r="AF1359" s="56"/>
      <c r="BC1359" s="35"/>
      <c r="BD1359" s="35"/>
      <c r="BE1359" s="56"/>
      <c r="BG1359" s="56"/>
      <c r="BH1359" s="56"/>
    </row>
    <row r="1360" spans="31:60" x14ac:dyDescent="0.25">
      <c r="AE1360" s="56"/>
      <c r="AF1360" s="56"/>
      <c r="BC1360" s="35"/>
      <c r="BD1360" s="35"/>
      <c r="BE1360" s="56"/>
      <c r="BG1360" s="56"/>
      <c r="BH1360" s="56"/>
    </row>
    <row r="1361" spans="31:60" x14ac:dyDescent="0.25">
      <c r="AE1361" s="56"/>
      <c r="AF1361" s="56"/>
      <c r="BC1361" s="35"/>
      <c r="BD1361" s="35"/>
      <c r="BE1361" s="56"/>
      <c r="BG1361" s="56"/>
      <c r="BH1361" s="56"/>
    </row>
    <row r="1362" spans="31:60" x14ac:dyDescent="0.25">
      <c r="AE1362" s="56"/>
      <c r="AF1362" s="56"/>
      <c r="BC1362" s="35"/>
      <c r="BD1362" s="35"/>
      <c r="BE1362" s="56"/>
      <c r="BG1362" s="56"/>
      <c r="BH1362" s="56"/>
    </row>
    <row r="1363" spans="31:60" x14ac:dyDescent="0.25">
      <c r="AE1363" s="56"/>
      <c r="AF1363" s="56"/>
      <c r="BC1363" s="35"/>
      <c r="BD1363" s="35"/>
      <c r="BE1363" s="56"/>
      <c r="BG1363" s="56"/>
      <c r="BH1363" s="56"/>
    </row>
    <row r="1364" spans="31:60" x14ac:dyDescent="0.25">
      <c r="AE1364" s="56"/>
      <c r="AF1364" s="56"/>
      <c r="BC1364" s="35"/>
      <c r="BD1364" s="35"/>
      <c r="BE1364" s="56"/>
      <c r="BG1364" s="56"/>
      <c r="BH1364" s="56"/>
    </row>
    <row r="1365" spans="31:60" x14ac:dyDescent="0.25">
      <c r="AE1365" s="56"/>
      <c r="AF1365" s="56"/>
      <c r="BC1365" s="35"/>
      <c r="BD1365" s="35"/>
      <c r="BE1365" s="56"/>
      <c r="BG1365" s="56"/>
      <c r="BH1365" s="56"/>
    </row>
    <row r="1366" spans="31:60" x14ac:dyDescent="0.25">
      <c r="AE1366" s="56"/>
      <c r="AF1366" s="56"/>
      <c r="BC1366" s="35"/>
      <c r="BD1366" s="35"/>
      <c r="BE1366" s="56"/>
      <c r="BG1366" s="56"/>
      <c r="BH1366" s="56"/>
    </row>
    <row r="1367" spans="31:60" x14ac:dyDescent="0.25">
      <c r="AE1367" s="56"/>
      <c r="AF1367" s="56"/>
      <c r="BC1367" s="35"/>
      <c r="BD1367" s="35"/>
      <c r="BE1367" s="56"/>
      <c r="BG1367" s="56"/>
      <c r="BH1367" s="56"/>
    </row>
    <row r="1368" spans="31:60" x14ac:dyDescent="0.25">
      <c r="AE1368" s="56"/>
      <c r="AF1368" s="56"/>
      <c r="BC1368" s="35"/>
      <c r="BD1368" s="35"/>
      <c r="BE1368" s="56"/>
      <c r="BG1368" s="56"/>
      <c r="BH1368" s="56"/>
    </row>
    <row r="1369" spans="31:60" x14ac:dyDescent="0.25">
      <c r="AE1369" s="56"/>
      <c r="AF1369" s="56"/>
      <c r="BC1369" s="35"/>
      <c r="BD1369" s="35"/>
      <c r="BE1369" s="56"/>
      <c r="BG1369" s="56"/>
      <c r="BH1369" s="56"/>
    </row>
    <row r="1370" spans="31:60" x14ac:dyDescent="0.25">
      <c r="AE1370" s="56"/>
      <c r="AF1370" s="56"/>
      <c r="BC1370" s="35"/>
      <c r="BD1370" s="35"/>
      <c r="BE1370" s="56"/>
      <c r="BG1370" s="56"/>
      <c r="BH1370" s="56"/>
    </row>
    <row r="1371" spans="31:60" x14ac:dyDescent="0.25">
      <c r="AE1371" s="56"/>
      <c r="AF1371" s="56"/>
      <c r="BC1371" s="35"/>
      <c r="BD1371" s="35"/>
      <c r="BE1371" s="56"/>
      <c r="BG1371" s="56"/>
      <c r="BH1371" s="56"/>
    </row>
    <row r="1372" spans="31:60" x14ac:dyDescent="0.25">
      <c r="AE1372" s="56"/>
      <c r="AF1372" s="56"/>
      <c r="BC1372" s="35"/>
      <c r="BD1372" s="35"/>
      <c r="BE1372" s="56"/>
      <c r="BG1372" s="56"/>
      <c r="BH1372" s="56"/>
    </row>
    <row r="1373" spans="31:60" x14ac:dyDescent="0.25">
      <c r="AE1373" s="56"/>
      <c r="AF1373" s="56"/>
      <c r="BC1373" s="35"/>
      <c r="BD1373" s="35"/>
      <c r="BE1373" s="56"/>
      <c r="BG1373" s="56"/>
      <c r="BH1373" s="56"/>
    </row>
    <row r="1374" spans="31:60" x14ac:dyDescent="0.25">
      <c r="AE1374" s="56"/>
      <c r="AF1374" s="56"/>
      <c r="BC1374" s="35"/>
      <c r="BD1374" s="35"/>
      <c r="BE1374" s="56"/>
      <c r="BG1374" s="56"/>
      <c r="BH1374" s="56"/>
    </row>
    <row r="1375" spans="31:60" x14ac:dyDescent="0.25">
      <c r="AE1375" s="56"/>
      <c r="AF1375" s="56"/>
      <c r="BC1375" s="35"/>
      <c r="BD1375" s="35"/>
      <c r="BE1375" s="56"/>
      <c r="BG1375" s="56"/>
      <c r="BH1375" s="56"/>
    </row>
    <row r="1376" spans="31:60" x14ac:dyDescent="0.25">
      <c r="AE1376" s="56"/>
      <c r="AF1376" s="56"/>
      <c r="BC1376" s="35"/>
      <c r="BD1376" s="35"/>
      <c r="BE1376" s="56"/>
      <c r="BG1376" s="56"/>
      <c r="BH1376" s="56"/>
    </row>
    <row r="1377" spans="31:60" x14ac:dyDescent="0.25">
      <c r="AE1377" s="56"/>
      <c r="AF1377" s="56"/>
      <c r="BC1377" s="35"/>
      <c r="BD1377" s="35"/>
      <c r="BE1377" s="56"/>
      <c r="BG1377" s="56"/>
      <c r="BH1377" s="56"/>
    </row>
    <row r="1378" spans="31:60" x14ac:dyDescent="0.25">
      <c r="AE1378" s="56"/>
      <c r="AF1378" s="56"/>
      <c r="BC1378" s="35"/>
      <c r="BD1378" s="35"/>
      <c r="BE1378" s="56"/>
      <c r="BG1378" s="56"/>
      <c r="BH1378" s="56"/>
    </row>
    <row r="1379" spans="31:60" x14ac:dyDescent="0.25">
      <c r="AE1379" s="56"/>
      <c r="AF1379" s="56"/>
      <c r="BC1379" s="35"/>
      <c r="BD1379" s="35"/>
      <c r="BE1379" s="56"/>
      <c r="BG1379" s="56"/>
      <c r="BH1379" s="56"/>
    </row>
    <row r="1380" spans="31:60" x14ac:dyDescent="0.25">
      <c r="AE1380" s="56"/>
      <c r="AF1380" s="56"/>
      <c r="BC1380" s="35"/>
      <c r="BD1380" s="35"/>
      <c r="BE1380" s="56"/>
      <c r="BG1380" s="56"/>
      <c r="BH1380" s="56"/>
    </row>
    <row r="1381" spans="31:60" x14ac:dyDescent="0.25">
      <c r="AE1381" s="56"/>
      <c r="AF1381" s="56"/>
      <c r="BC1381" s="35"/>
      <c r="BD1381" s="35"/>
      <c r="BE1381" s="56"/>
      <c r="BG1381" s="56"/>
      <c r="BH1381" s="56"/>
    </row>
    <row r="1382" spans="31:60" x14ac:dyDescent="0.25">
      <c r="AE1382" s="56"/>
      <c r="AF1382" s="56"/>
      <c r="BC1382" s="35"/>
      <c r="BD1382" s="35"/>
      <c r="BE1382" s="56"/>
      <c r="BG1382" s="56"/>
      <c r="BH1382" s="56"/>
    </row>
    <row r="1383" spans="31:60" x14ac:dyDescent="0.25">
      <c r="AE1383" s="56"/>
      <c r="AF1383" s="56"/>
      <c r="BC1383" s="35"/>
      <c r="BD1383" s="35"/>
      <c r="BE1383" s="56"/>
      <c r="BG1383" s="56"/>
      <c r="BH1383" s="56"/>
    </row>
    <row r="1384" spans="31:60" x14ac:dyDescent="0.25">
      <c r="AE1384" s="56"/>
      <c r="AF1384" s="56"/>
      <c r="BC1384" s="35"/>
      <c r="BD1384" s="35"/>
      <c r="BE1384" s="56"/>
      <c r="BG1384" s="56"/>
      <c r="BH1384" s="56"/>
    </row>
    <row r="1385" spans="31:60" x14ac:dyDescent="0.25">
      <c r="AE1385" s="56"/>
      <c r="AF1385" s="56"/>
      <c r="BC1385" s="35"/>
      <c r="BD1385" s="35"/>
      <c r="BE1385" s="56"/>
      <c r="BG1385" s="56"/>
      <c r="BH1385" s="56"/>
    </row>
    <row r="1386" spans="31:60" x14ac:dyDescent="0.25">
      <c r="AE1386" s="56"/>
      <c r="AF1386" s="56"/>
      <c r="BC1386" s="35"/>
      <c r="BD1386" s="35"/>
      <c r="BE1386" s="56"/>
      <c r="BG1386" s="56"/>
      <c r="BH1386" s="56"/>
    </row>
    <row r="1387" spans="31:60" x14ac:dyDescent="0.25">
      <c r="AE1387" s="56"/>
      <c r="AF1387" s="56"/>
      <c r="BC1387" s="35"/>
      <c r="BD1387" s="35"/>
      <c r="BE1387" s="56"/>
      <c r="BG1387" s="56"/>
      <c r="BH1387" s="56"/>
    </row>
    <row r="1388" spans="31:60" x14ac:dyDescent="0.25">
      <c r="AE1388" s="56"/>
      <c r="AF1388" s="56"/>
      <c r="BC1388" s="35"/>
      <c r="BD1388" s="35"/>
      <c r="BE1388" s="56"/>
      <c r="BG1388" s="56"/>
      <c r="BH1388" s="56"/>
    </row>
    <row r="1389" spans="31:60" x14ac:dyDescent="0.25">
      <c r="AE1389" s="56"/>
      <c r="AF1389" s="56"/>
      <c r="BC1389" s="35"/>
      <c r="BD1389" s="35"/>
      <c r="BE1389" s="56"/>
      <c r="BG1389" s="56"/>
      <c r="BH1389" s="56"/>
    </row>
    <row r="1390" spans="31:60" x14ac:dyDescent="0.25">
      <c r="AE1390" s="56"/>
      <c r="AF1390" s="56"/>
      <c r="BC1390" s="35"/>
      <c r="BD1390" s="35"/>
      <c r="BE1390" s="56"/>
      <c r="BG1390" s="56"/>
      <c r="BH1390" s="56"/>
    </row>
    <row r="1391" spans="31:60" x14ac:dyDescent="0.25">
      <c r="AE1391" s="56"/>
      <c r="AF1391" s="56"/>
      <c r="BC1391" s="35"/>
      <c r="BD1391" s="35"/>
      <c r="BE1391" s="56"/>
      <c r="BG1391" s="56"/>
      <c r="BH1391" s="56"/>
    </row>
    <row r="1392" spans="31:60" x14ac:dyDescent="0.25">
      <c r="AE1392" s="56"/>
      <c r="AF1392" s="56"/>
      <c r="BC1392" s="35"/>
      <c r="BD1392" s="35"/>
      <c r="BE1392" s="56"/>
      <c r="BG1392" s="56"/>
      <c r="BH1392" s="56"/>
    </row>
    <row r="1393" spans="31:60" x14ac:dyDescent="0.25">
      <c r="AE1393" s="56"/>
      <c r="AF1393" s="56"/>
      <c r="BC1393" s="35"/>
      <c r="BD1393" s="35"/>
      <c r="BE1393" s="56"/>
      <c r="BG1393" s="56"/>
      <c r="BH1393" s="56"/>
    </row>
    <row r="1394" spans="31:60" x14ac:dyDescent="0.25">
      <c r="AE1394" s="56"/>
      <c r="AF1394" s="56"/>
      <c r="BC1394" s="35"/>
      <c r="BD1394" s="35"/>
      <c r="BE1394" s="56"/>
      <c r="BG1394" s="56"/>
      <c r="BH1394" s="56"/>
    </row>
    <row r="1395" spans="31:60" x14ac:dyDescent="0.25">
      <c r="AE1395" s="56"/>
      <c r="AF1395" s="56"/>
      <c r="BC1395" s="35"/>
      <c r="BD1395" s="35"/>
      <c r="BE1395" s="56"/>
      <c r="BG1395" s="56"/>
      <c r="BH1395" s="56"/>
    </row>
    <row r="1396" spans="31:60" x14ac:dyDescent="0.25">
      <c r="AE1396" s="56"/>
      <c r="AF1396" s="56"/>
      <c r="BC1396" s="35"/>
      <c r="BD1396" s="35"/>
      <c r="BE1396" s="56"/>
      <c r="BG1396" s="56"/>
      <c r="BH1396" s="56"/>
    </row>
    <row r="1397" spans="31:60" x14ac:dyDescent="0.25">
      <c r="AE1397" s="56"/>
      <c r="AF1397" s="56"/>
      <c r="BC1397" s="35"/>
      <c r="BD1397" s="35"/>
      <c r="BE1397" s="56"/>
      <c r="BG1397" s="56"/>
      <c r="BH1397" s="56"/>
    </row>
    <row r="1398" spans="31:60" x14ac:dyDescent="0.25">
      <c r="AE1398" s="56"/>
      <c r="AF1398" s="56"/>
      <c r="BC1398" s="35"/>
      <c r="BD1398" s="35"/>
      <c r="BE1398" s="56"/>
      <c r="BG1398" s="56"/>
      <c r="BH1398" s="56"/>
    </row>
    <row r="1399" spans="31:60" x14ac:dyDescent="0.25">
      <c r="AE1399" s="56"/>
      <c r="AF1399" s="56"/>
      <c r="BC1399" s="35"/>
      <c r="BD1399" s="35"/>
      <c r="BE1399" s="56"/>
      <c r="BG1399" s="56"/>
      <c r="BH1399" s="56"/>
    </row>
    <row r="1400" spans="31:60" x14ac:dyDescent="0.25">
      <c r="AE1400" s="56"/>
      <c r="AF1400" s="56"/>
      <c r="BC1400" s="35"/>
      <c r="BD1400" s="35"/>
      <c r="BE1400" s="56"/>
      <c r="BG1400" s="56"/>
      <c r="BH1400" s="56"/>
    </row>
    <row r="1401" spans="31:60" x14ac:dyDescent="0.25">
      <c r="AE1401" s="56"/>
      <c r="AF1401" s="56"/>
      <c r="BC1401" s="35"/>
      <c r="BD1401" s="35"/>
      <c r="BE1401" s="56"/>
      <c r="BG1401" s="56"/>
      <c r="BH1401" s="56"/>
    </row>
    <row r="1402" spans="31:60" x14ac:dyDescent="0.25">
      <c r="AE1402" s="56"/>
      <c r="AF1402" s="56"/>
      <c r="BC1402" s="35"/>
      <c r="BD1402" s="35"/>
      <c r="BE1402" s="56"/>
      <c r="BG1402" s="56"/>
      <c r="BH1402" s="56"/>
    </row>
    <row r="1403" spans="31:60" x14ac:dyDescent="0.25">
      <c r="AE1403" s="56"/>
      <c r="AF1403" s="56"/>
      <c r="BC1403" s="35"/>
      <c r="BD1403" s="35"/>
      <c r="BE1403" s="56"/>
      <c r="BG1403" s="56"/>
      <c r="BH1403" s="56"/>
    </row>
    <row r="1404" spans="31:60" x14ac:dyDescent="0.25">
      <c r="AE1404" s="56"/>
      <c r="AF1404" s="56"/>
      <c r="BC1404" s="35"/>
      <c r="BD1404" s="35"/>
      <c r="BE1404" s="56"/>
      <c r="BG1404" s="56"/>
      <c r="BH1404" s="56"/>
    </row>
    <row r="1405" spans="31:60" x14ac:dyDescent="0.25">
      <c r="AE1405" s="56"/>
      <c r="AF1405" s="56"/>
      <c r="BC1405" s="35"/>
      <c r="BD1405" s="35"/>
      <c r="BE1405" s="56"/>
      <c r="BG1405" s="56"/>
      <c r="BH1405" s="56"/>
    </row>
    <row r="1406" spans="31:60" x14ac:dyDescent="0.25">
      <c r="AE1406" s="56"/>
      <c r="AF1406" s="56"/>
      <c r="BC1406" s="35"/>
      <c r="BD1406" s="35"/>
      <c r="BE1406" s="56"/>
      <c r="BG1406" s="56"/>
      <c r="BH1406" s="56"/>
    </row>
    <row r="1407" spans="31:60" x14ac:dyDescent="0.25">
      <c r="AE1407" s="56"/>
      <c r="AF1407" s="56"/>
      <c r="BC1407" s="35"/>
      <c r="BD1407" s="35"/>
      <c r="BE1407" s="56"/>
      <c r="BG1407" s="56"/>
      <c r="BH1407" s="56"/>
    </row>
    <row r="1408" spans="31:60" x14ac:dyDescent="0.25">
      <c r="AE1408" s="56"/>
      <c r="AF1408" s="56"/>
      <c r="BC1408" s="35"/>
      <c r="BD1408" s="35"/>
      <c r="BE1408" s="56"/>
      <c r="BG1408" s="56"/>
      <c r="BH1408" s="56"/>
    </row>
    <row r="1409" spans="31:60" x14ac:dyDescent="0.25">
      <c r="AE1409" s="56"/>
      <c r="AF1409" s="56"/>
      <c r="BC1409" s="35"/>
      <c r="BD1409" s="35"/>
      <c r="BE1409" s="56"/>
      <c r="BG1409" s="56"/>
      <c r="BH1409" s="56"/>
    </row>
    <row r="1410" spans="31:60" x14ac:dyDescent="0.25">
      <c r="AE1410" s="56"/>
      <c r="AF1410" s="56"/>
      <c r="BC1410" s="35"/>
      <c r="BD1410" s="35"/>
      <c r="BE1410" s="56"/>
      <c r="BG1410" s="56"/>
      <c r="BH1410" s="56"/>
    </row>
    <row r="1411" spans="31:60" x14ac:dyDescent="0.25">
      <c r="AE1411" s="56"/>
      <c r="AF1411" s="56"/>
      <c r="BC1411" s="35"/>
      <c r="BD1411" s="35"/>
      <c r="BE1411" s="56"/>
      <c r="BG1411" s="56"/>
      <c r="BH1411" s="56"/>
    </row>
    <row r="1412" spans="31:60" x14ac:dyDescent="0.25">
      <c r="AE1412" s="56"/>
      <c r="AF1412" s="56"/>
      <c r="BC1412" s="35"/>
      <c r="BD1412" s="35"/>
      <c r="BE1412" s="56"/>
      <c r="BG1412" s="56"/>
      <c r="BH1412" s="56"/>
    </row>
    <row r="1413" spans="31:60" x14ac:dyDescent="0.25">
      <c r="AE1413" s="56"/>
      <c r="AF1413" s="56"/>
      <c r="BC1413" s="35"/>
      <c r="BD1413" s="35"/>
      <c r="BE1413" s="56"/>
      <c r="BG1413" s="56"/>
      <c r="BH1413" s="56"/>
    </row>
    <row r="1414" spans="31:60" x14ac:dyDescent="0.25">
      <c r="AE1414" s="56"/>
      <c r="AF1414" s="56"/>
      <c r="BC1414" s="35"/>
      <c r="BD1414" s="35"/>
      <c r="BE1414" s="56"/>
      <c r="BG1414" s="56"/>
      <c r="BH1414" s="56"/>
    </row>
    <row r="1415" spans="31:60" x14ac:dyDescent="0.25">
      <c r="AE1415" s="56"/>
      <c r="AF1415" s="56"/>
      <c r="BC1415" s="35"/>
      <c r="BD1415" s="35"/>
      <c r="BE1415" s="56"/>
      <c r="BG1415" s="56"/>
      <c r="BH1415" s="56"/>
    </row>
    <row r="1416" spans="31:60" x14ac:dyDescent="0.25">
      <c r="AE1416" s="56"/>
      <c r="AF1416" s="56"/>
      <c r="BC1416" s="35"/>
      <c r="BD1416" s="35"/>
      <c r="BE1416" s="56"/>
      <c r="BG1416" s="56"/>
      <c r="BH1416" s="56"/>
    </row>
    <row r="1417" spans="31:60" x14ac:dyDescent="0.25">
      <c r="AE1417" s="56"/>
      <c r="AF1417" s="56"/>
      <c r="BC1417" s="35"/>
      <c r="BD1417" s="35"/>
      <c r="BE1417" s="56"/>
      <c r="BG1417" s="56"/>
      <c r="BH1417" s="56"/>
    </row>
    <row r="1418" spans="31:60" x14ac:dyDescent="0.25">
      <c r="AE1418" s="56"/>
      <c r="AF1418" s="56"/>
      <c r="BC1418" s="35"/>
      <c r="BD1418" s="35"/>
      <c r="BE1418" s="56"/>
      <c r="BG1418" s="56"/>
      <c r="BH1418" s="56"/>
    </row>
    <row r="1419" spans="31:60" x14ac:dyDescent="0.25">
      <c r="AE1419" s="56"/>
      <c r="AF1419" s="56"/>
      <c r="BC1419" s="35"/>
      <c r="BD1419" s="35"/>
      <c r="BE1419" s="56"/>
      <c r="BG1419" s="56"/>
      <c r="BH1419" s="56"/>
    </row>
    <row r="1420" spans="31:60" x14ac:dyDescent="0.25">
      <c r="AE1420" s="56"/>
      <c r="AF1420" s="56"/>
      <c r="BC1420" s="35"/>
      <c r="BD1420" s="35"/>
      <c r="BE1420" s="56"/>
      <c r="BG1420" s="56"/>
      <c r="BH1420" s="56"/>
    </row>
    <row r="1421" spans="31:60" x14ac:dyDescent="0.25">
      <c r="AE1421" s="56"/>
      <c r="AF1421" s="56"/>
      <c r="BC1421" s="35"/>
      <c r="BD1421" s="35"/>
      <c r="BE1421" s="56"/>
      <c r="BG1421" s="56"/>
      <c r="BH1421" s="56"/>
    </row>
    <row r="1422" spans="31:60" x14ac:dyDescent="0.25">
      <c r="AE1422" s="56"/>
      <c r="AF1422" s="56"/>
      <c r="BC1422" s="35"/>
      <c r="BD1422" s="35"/>
      <c r="BE1422" s="56"/>
      <c r="BG1422" s="56"/>
      <c r="BH1422" s="56"/>
    </row>
    <row r="1423" spans="31:60" x14ac:dyDescent="0.25">
      <c r="AE1423" s="56"/>
      <c r="AF1423" s="56"/>
      <c r="BC1423" s="35"/>
      <c r="BD1423" s="35"/>
      <c r="BE1423" s="56"/>
      <c r="BG1423" s="56"/>
      <c r="BH1423" s="56"/>
    </row>
    <row r="1424" spans="31:60" x14ac:dyDescent="0.25">
      <c r="AE1424" s="56"/>
      <c r="AF1424" s="56"/>
      <c r="BC1424" s="35"/>
      <c r="BD1424" s="35"/>
      <c r="BE1424" s="56"/>
      <c r="BG1424" s="56"/>
      <c r="BH1424" s="56"/>
    </row>
    <row r="1425" spans="31:60" x14ac:dyDescent="0.25">
      <c r="AE1425" s="56"/>
      <c r="AF1425" s="56"/>
      <c r="BC1425" s="35"/>
      <c r="BD1425" s="35"/>
      <c r="BE1425" s="56"/>
      <c r="BG1425" s="56"/>
      <c r="BH1425" s="56"/>
    </row>
    <row r="1426" spans="31:60" x14ac:dyDescent="0.25">
      <c r="AE1426" s="56"/>
      <c r="AF1426" s="56"/>
      <c r="BC1426" s="35"/>
      <c r="BD1426" s="35"/>
      <c r="BE1426" s="56"/>
      <c r="BG1426" s="56"/>
      <c r="BH1426" s="56"/>
    </row>
    <row r="1427" spans="31:60" x14ac:dyDescent="0.25">
      <c r="AE1427" s="56"/>
      <c r="AF1427" s="56"/>
      <c r="BC1427" s="35"/>
      <c r="BD1427" s="35"/>
      <c r="BE1427" s="56"/>
      <c r="BG1427" s="56"/>
      <c r="BH1427" s="56"/>
    </row>
    <row r="1428" spans="31:60" x14ac:dyDescent="0.25">
      <c r="AE1428" s="56"/>
      <c r="AF1428" s="56"/>
      <c r="BC1428" s="35"/>
      <c r="BD1428" s="35"/>
      <c r="BE1428" s="56"/>
      <c r="BG1428" s="56"/>
      <c r="BH1428" s="56"/>
    </row>
    <row r="1429" spans="31:60" x14ac:dyDescent="0.25">
      <c r="AE1429" s="56"/>
      <c r="AF1429" s="56"/>
      <c r="BC1429" s="35"/>
      <c r="BD1429" s="35"/>
      <c r="BE1429" s="56"/>
      <c r="BG1429" s="56"/>
      <c r="BH1429" s="56"/>
    </row>
    <row r="1430" spans="31:60" x14ac:dyDescent="0.25">
      <c r="AE1430" s="56"/>
      <c r="AF1430" s="56"/>
      <c r="BC1430" s="35"/>
      <c r="BD1430" s="35"/>
      <c r="BE1430" s="56"/>
      <c r="BG1430" s="56"/>
      <c r="BH1430" s="56"/>
    </row>
    <row r="1431" spans="31:60" x14ac:dyDescent="0.25">
      <c r="AE1431" s="56"/>
      <c r="AF1431" s="56"/>
      <c r="BC1431" s="35"/>
      <c r="BD1431" s="35"/>
      <c r="BE1431" s="56"/>
      <c r="BG1431" s="56"/>
      <c r="BH1431" s="56"/>
    </row>
    <row r="1432" spans="31:60" x14ac:dyDescent="0.25">
      <c r="AE1432" s="56"/>
      <c r="AF1432" s="56"/>
      <c r="BC1432" s="35"/>
      <c r="BD1432" s="35"/>
      <c r="BE1432" s="56"/>
      <c r="BG1432" s="56"/>
      <c r="BH1432" s="56"/>
    </row>
    <row r="1433" spans="31:60" x14ac:dyDescent="0.25">
      <c r="AE1433" s="56"/>
      <c r="AF1433" s="56"/>
      <c r="BC1433" s="35"/>
      <c r="BD1433" s="35"/>
      <c r="BE1433" s="56"/>
      <c r="BG1433" s="56"/>
      <c r="BH1433" s="56"/>
    </row>
    <row r="1434" spans="31:60" x14ac:dyDescent="0.25">
      <c r="AE1434" s="56"/>
      <c r="AF1434" s="56"/>
      <c r="BC1434" s="35"/>
      <c r="BD1434" s="35"/>
      <c r="BE1434" s="56"/>
      <c r="BG1434" s="56"/>
      <c r="BH1434" s="56"/>
    </row>
    <row r="1435" spans="31:60" x14ac:dyDescent="0.25">
      <c r="AE1435" s="56"/>
      <c r="AF1435" s="56"/>
      <c r="BC1435" s="35"/>
      <c r="BD1435" s="35"/>
      <c r="BE1435" s="56"/>
      <c r="BG1435" s="56"/>
      <c r="BH1435" s="56"/>
    </row>
    <row r="1436" spans="31:60" x14ac:dyDescent="0.25">
      <c r="AE1436" s="56"/>
      <c r="AF1436" s="56"/>
      <c r="BC1436" s="35"/>
      <c r="BD1436" s="35"/>
      <c r="BE1436" s="56"/>
      <c r="BG1436" s="56"/>
      <c r="BH1436" s="56"/>
    </row>
    <row r="1437" spans="31:60" x14ac:dyDescent="0.25">
      <c r="AE1437" s="56"/>
      <c r="AF1437" s="56"/>
      <c r="BC1437" s="35"/>
      <c r="BD1437" s="35"/>
      <c r="BE1437" s="56"/>
      <c r="BG1437" s="56"/>
      <c r="BH1437" s="56"/>
    </row>
    <row r="1438" spans="31:60" x14ac:dyDescent="0.25">
      <c r="AE1438" s="56"/>
      <c r="AF1438" s="56"/>
      <c r="BC1438" s="35"/>
      <c r="BD1438" s="35"/>
      <c r="BE1438" s="56"/>
      <c r="BG1438" s="56"/>
      <c r="BH1438" s="56"/>
    </row>
    <row r="1439" spans="31:60" x14ac:dyDescent="0.25">
      <c r="AE1439" s="56"/>
      <c r="AF1439" s="56"/>
      <c r="BC1439" s="35"/>
      <c r="BD1439" s="35"/>
      <c r="BE1439" s="56"/>
      <c r="BG1439" s="56"/>
      <c r="BH1439" s="56"/>
    </row>
    <row r="1440" spans="31:60" x14ac:dyDescent="0.25">
      <c r="AE1440" s="56"/>
      <c r="AF1440" s="56"/>
      <c r="BC1440" s="35"/>
      <c r="BD1440" s="35"/>
      <c r="BE1440" s="56"/>
      <c r="BG1440" s="56"/>
      <c r="BH1440" s="56"/>
    </row>
    <row r="1441" spans="31:60" x14ac:dyDescent="0.25">
      <c r="AE1441" s="56"/>
      <c r="AF1441" s="56"/>
      <c r="BC1441" s="35"/>
      <c r="BD1441" s="35"/>
      <c r="BE1441" s="56"/>
      <c r="BG1441" s="56"/>
      <c r="BH1441" s="56"/>
    </row>
    <row r="1442" spans="31:60" x14ac:dyDescent="0.25">
      <c r="AE1442" s="56"/>
      <c r="AF1442" s="56"/>
      <c r="BC1442" s="35"/>
      <c r="BD1442" s="35"/>
      <c r="BE1442" s="56"/>
      <c r="BG1442" s="56"/>
      <c r="BH1442" s="56"/>
    </row>
    <row r="1443" spans="31:60" x14ac:dyDescent="0.25">
      <c r="AE1443" s="56"/>
      <c r="AF1443" s="56"/>
      <c r="BC1443" s="35"/>
      <c r="BD1443" s="35"/>
      <c r="BE1443" s="56"/>
      <c r="BG1443" s="56"/>
      <c r="BH1443" s="56"/>
    </row>
    <row r="1444" spans="31:60" x14ac:dyDescent="0.25">
      <c r="AE1444" s="56"/>
      <c r="AF1444" s="56"/>
      <c r="BC1444" s="35"/>
      <c r="BD1444" s="35"/>
      <c r="BE1444" s="56"/>
      <c r="BG1444" s="56"/>
      <c r="BH1444" s="56"/>
    </row>
    <row r="1445" spans="31:60" x14ac:dyDescent="0.25">
      <c r="AE1445" s="56"/>
      <c r="AF1445" s="56"/>
      <c r="BC1445" s="35"/>
      <c r="BD1445" s="35"/>
      <c r="BE1445" s="56"/>
      <c r="BG1445" s="56"/>
      <c r="BH1445" s="56"/>
    </row>
    <row r="1446" spans="31:60" x14ac:dyDescent="0.25">
      <c r="AE1446" s="56"/>
      <c r="AF1446" s="56"/>
      <c r="BC1446" s="35"/>
      <c r="BD1446" s="35"/>
      <c r="BE1446" s="56"/>
      <c r="BG1446" s="56"/>
      <c r="BH1446" s="56"/>
    </row>
    <row r="1447" spans="31:60" x14ac:dyDescent="0.25">
      <c r="AE1447" s="56"/>
      <c r="AF1447" s="56"/>
      <c r="BC1447" s="35"/>
      <c r="BD1447" s="35"/>
      <c r="BE1447" s="56"/>
      <c r="BG1447" s="56"/>
      <c r="BH1447" s="56"/>
    </row>
    <row r="1448" spans="31:60" x14ac:dyDescent="0.25">
      <c r="AE1448" s="56"/>
      <c r="AF1448" s="56"/>
      <c r="BC1448" s="35"/>
      <c r="BD1448" s="35"/>
      <c r="BE1448" s="56"/>
      <c r="BG1448" s="56"/>
      <c r="BH1448" s="56"/>
    </row>
    <row r="1449" spans="31:60" x14ac:dyDescent="0.25">
      <c r="AE1449" s="56"/>
      <c r="AF1449" s="56"/>
      <c r="BC1449" s="35"/>
      <c r="BD1449" s="35"/>
      <c r="BE1449" s="56"/>
      <c r="BG1449" s="56"/>
      <c r="BH1449" s="56"/>
    </row>
    <row r="1450" spans="31:60" x14ac:dyDescent="0.25">
      <c r="AE1450" s="56"/>
      <c r="AF1450" s="56"/>
      <c r="BC1450" s="35"/>
      <c r="BD1450" s="35"/>
      <c r="BE1450" s="56"/>
      <c r="BG1450" s="56"/>
      <c r="BH1450" s="56"/>
    </row>
    <row r="1451" spans="31:60" x14ac:dyDescent="0.25">
      <c r="AE1451" s="56"/>
      <c r="AF1451" s="56"/>
      <c r="BC1451" s="35"/>
      <c r="BD1451" s="35"/>
      <c r="BE1451" s="56"/>
      <c r="BG1451" s="56"/>
      <c r="BH1451" s="56"/>
    </row>
    <row r="1452" spans="31:60" x14ac:dyDescent="0.25">
      <c r="AE1452" s="56"/>
      <c r="AF1452" s="56"/>
      <c r="BC1452" s="35"/>
      <c r="BD1452" s="35"/>
      <c r="BE1452" s="56"/>
      <c r="BG1452" s="56"/>
      <c r="BH1452" s="56"/>
    </row>
    <row r="1453" spans="31:60" x14ac:dyDescent="0.25">
      <c r="AE1453" s="56"/>
      <c r="AF1453" s="56"/>
      <c r="BC1453" s="35"/>
      <c r="BD1453" s="35"/>
      <c r="BE1453" s="56"/>
      <c r="BG1453" s="56"/>
      <c r="BH1453" s="56"/>
    </row>
    <row r="1454" spans="31:60" x14ac:dyDescent="0.25">
      <c r="AE1454" s="56"/>
      <c r="AF1454" s="56"/>
      <c r="BC1454" s="35"/>
      <c r="BD1454" s="35"/>
      <c r="BE1454" s="56"/>
      <c r="BG1454" s="56"/>
      <c r="BH1454" s="56"/>
    </row>
    <row r="1455" spans="31:60" x14ac:dyDescent="0.25">
      <c r="AE1455" s="56"/>
      <c r="AF1455" s="56"/>
      <c r="BC1455" s="35"/>
      <c r="BD1455" s="35"/>
      <c r="BE1455" s="56"/>
      <c r="BG1455" s="56"/>
      <c r="BH1455" s="56"/>
    </row>
    <row r="1456" spans="31:60" x14ac:dyDescent="0.25">
      <c r="AE1456" s="56"/>
      <c r="AF1456" s="56"/>
      <c r="BC1456" s="35"/>
      <c r="BD1456" s="35"/>
      <c r="BE1456" s="56"/>
      <c r="BG1456" s="56"/>
      <c r="BH1456" s="56"/>
    </row>
    <row r="1457" spans="31:60" x14ac:dyDescent="0.25">
      <c r="AE1457" s="56"/>
      <c r="AF1457" s="56"/>
      <c r="BC1457" s="35"/>
      <c r="BD1457" s="35"/>
      <c r="BE1457" s="56"/>
      <c r="BG1457" s="56"/>
      <c r="BH1457" s="56"/>
    </row>
    <row r="1458" spans="31:60" x14ac:dyDescent="0.25">
      <c r="AE1458" s="56"/>
      <c r="AF1458" s="56"/>
      <c r="BC1458" s="35"/>
      <c r="BD1458" s="35"/>
      <c r="BE1458" s="56"/>
      <c r="BG1458" s="56"/>
      <c r="BH1458" s="56"/>
    </row>
    <row r="1459" spans="31:60" x14ac:dyDescent="0.25">
      <c r="AE1459" s="56"/>
      <c r="AF1459" s="56"/>
      <c r="BC1459" s="35"/>
      <c r="BD1459" s="35"/>
      <c r="BE1459" s="56"/>
      <c r="BG1459" s="56"/>
      <c r="BH1459" s="56"/>
    </row>
    <row r="1460" spans="31:60" x14ac:dyDescent="0.25">
      <c r="AE1460" s="56"/>
      <c r="AF1460" s="56"/>
      <c r="BC1460" s="35"/>
      <c r="BD1460" s="35"/>
      <c r="BE1460" s="56"/>
      <c r="BG1460" s="56"/>
      <c r="BH1460" s="56"/>
    </row>
    <row r="1461" spans="31:60" x14ac:dyDescent="0.25">
      <c r="AE1461" s="56"/>
      <c r="AF1461" s="56"/>
      <c r="BC1461" s="35"/>
      <c r="BD1461" s="35"/>
      <c r="BE1461" s="56"/>
      <c r="BG1461" s="56"/>
      <c r="BH1461" s="56"/>
    </row>
    <row r="1462" spans="31:60" x14ac:dyDescent="0.25">
      <c r="AE1462" s="56"/>
      <c r="AF1462" s="56"/>
      <c r="BC1462" s="35"/>
      <c r="BD1462" s="35"/>
      <c r="BE1462" s="56"/>
      <c r="BG1462" s="56"/>
      <c r="BH1462" s="56"/>
    </row>
    <row r="1463" spans="31:60" x14ac:dyDescent="0.25">
      <c r="AE1463" s="56"/>
      <c r="AF1463" s="56"/>
      <c r="BC1463" s="35"/>
      <c r="BD1463" s="35"/>
      <c r="BE1463" s="56"/>
      <c r="BG1463" s="56"/>
      <c r="BH1463" s="56"/>
    </row>
    <row r="1464" spans="31:60" x14ac:dyDescent="0.25">
      <c r="AE1464" s="56"/>
      <c r="AF1464" s="56"/>
      <c r="BC1464" s="35"/>
      <c r="BD1464" s="35"/>
      <c r="BE1464" s="56"/>
      <c r="BG1464" s="56"/>
      <c r="BH1464" s="56"/>
    </row>
    <row r="1465" spans="31:60" x14ac:dyDescent="0.25">
      <c r="AE1465" s="56"/>
      <c r="AF1465" s="56"/>
      <c r="BC1465" s="35"/>
      <c r="BD1465" s="35"/>
      <c r="BE1465" s="56"/>
      <c r="BG1465" s="56"/>
      <c r="BH1465" s="56"/>
    </row>
    <row r="1466" spans="31:60" x14ac:dyDescent="0.25">
      <c r="AE1466" s="56"/>
      <c r="AF1466" s="56"/>
      <c r="BC1466" s="35"/>
      <c r="BD1466" s="35"/>
      <c r="BE1466" s="56"/>
      <c r="BG1466" s="56"/>
      <c r="BH1466" s="56"/>
    </row>
    <row r="1467" spans="31:60" x14ac:dyDescent="0.25">
      <c r="AE1467" s="56"/>
      <c r="AF1467" s="56"/>
      <c r="BC1467" s="35"/>
      <c r="BD1467" s="35"/>
      <c r="BE1467" s="56"/>
      <c r="BG1467" s="56"/>
      <c r="BH1467" s="56"/>
    </row>
    <row r="1468" spans="31:60" x14ac:dyDescent="0.25">
      <c r="AE1468" s="56"/>
      <c r="AF1468" s="56"/>
      <c r="BC1468" s="35"/>
      <c r="BD1468" s="35"/>
      <c r="BE1468" s="56"/>
      <c r="BG1468" s="56"/>
      <c r="BH1468" s="56"/>
    </row>
    <row r="1469" spans="31:60" x14ac:dyDescent="0.25">
      <c r="AE1469" s="56"/>
      <c r="AF1469" s="56"/>
      <c r="BC1469" s="35"/>
      <c r="BD1469" s="35"/>
      <c r="BE1469" s="56"/>
      <c r="BG1469" s="56"/>
      <c r="BH1469" s="56"/>
    </row>
    <row r="1470" spans="31:60" x14ac:dyDescent="0.25">
      <c r="AE1470" s="56"/>
      <c r="AF1470" s="56"/>
      <c r="BC1470" s="35"/>
      <c r="BD1470" s="35"/>
      <c r="BE1470" s="56"/>
      <c r="BG1470" s="56"/>
      <c r="BH1470" s="56"/>
    </row>
    <row r="1471" spans="31:60" x14ac:dyDescent="0.25">
      <c r="AE1471" s="56"/>
      <c r="AF1471" s="56"/>
      <c r="BC1471" s="35"/>
      <c r="BD1471" s="35"/>
      <c r="BE1471" s="56"/>
      <c r="BG1471" s="56"/>
      <c r="BH1471" s="56"/>
    </row>
    <row r="1472" spans="31:60" x14ac:dyDescent="0.25">
      <c r="AE1472" s="56"/>
      <c r="AF1472" s="56"/>
      <c r="BC1472" s="35"/>
      <c r="BD1472" s="35"/>
      <c r="BE1472" s="56"/>
      <c r="BG1472" s="56"/>
      <c r="BH1472" s="56"/>
    </row>
    <row r="1473" spans="31:60" x14ac:dyDescent="0.25">
      <c r="AE1473" s="56"/>
      <c r="AF1473" s="56"/>
      <c r="BC1473" s="35"/>
      <c r="BD1473" s="35"/>
      <c r="BE1473" s="56"/>
      <c r="BG1473" s="56"/>
      <c r="BH1473" s="56"/>
    </row>
    <row r="1474" spans="31:60" x14ac:dyDescent="0.25">
      <c r="AE1474" s="56"/>
      <c r="AF1474" s="56"/>
      <c r="BC1474" s="35"/>
      <c r="BD1474" s="35"/>
      <c r="BE1474" s="56"/>
      <c r="BG1474" s="56"/>
      <c r="BH1474" s="56"/>
    </row>
    <row r="1475" spans="31:60" x14ac:dyDescent="0.25">
      <c r="AE1475" s="56"/>
      <c r="AF1475" s="56"/>
      <c r="BC1475" s="35"/>
      <c r="BD1475" s="35"/>
      <c r="BE1475" s="56"/>
      <c r="BG1475" s="56"/>
      <c r="BH1475" s="56"/>
    </row>
    <row r="1476" spans="31:60" x14ac:dyDescent="0.25">
      <c r="AE1476" s="56"/>
      <c r="AF1476" s="56"/>
      <c r="BC1476" s="35"/>
      <c r="BD1476" s="35"/>
      <c r="BE1476" s="56"/>
      <c r="BG1476" s="56"/>
      <c r="BH1476" s="56"/>
    </row>
    <row r="1477" spans="31:60" x14ac:dyDescent="0.25">
      <c r="AE1477" s="56"/>
      <c r="AF1477" s="56"/>
      <c r="BC1477" s="35"/>
      <c r="BD1477" s="35"/>
      <c r="BE1477" s="56"/>
      <c r="BG1477" s="56"/>
      <c r="BH1477" s="56"/>
    </row>
    <row r="1478" spans="31:60" x14ac:dyDescent="0.25">
      <c r="AE1478" s="56"/>
      <c r="AF1478" s="56"/>
      <c r="BC1478" s="35"/>
      <c r="BD1478" s="35"/>
      <c r="BE1478" s="56"/>
      <c r="BG1478" s="56"/>
      <c r="BH1478" s="56"/>
    </row>
    <row r="1479" spans="31:60" x14ac:dyDescent="0.25">
      <c r="AE1479" s="56"/>
      <c r="AF1479" s="56"/>
      <c r="BC1479" s="35"/>
      <c r="BD1479" s="35"/>
      <c r="BE1479" s="56"/>
      <c r="BG1479" s="56"/>
      <c r="BH1479" s="56"/>
    </row>
    <row r="1480" spans="31:60" x14ac:dyDescent="0.25">
      <c r="AE1480" s="56"/>
      <c r="AF1480" s="56"/>
      <c r="BC1480" s="35"/>
      <c r="BD1480" s="35"/>
      <c r="BE1480" s="56"/>
      <c r="BG1480" s="56"/>
      <c r="BH1480" s="56"/>
    </row>
    <row r="1481" spans="31:60" x14ac:dyDescent="0.25">
      <c r="AE1481" s="56"/>
      <c r="AF1481" s="56"/>
      <c r="BC1481" s="35"/>
      <c r="BD1481" s="35"/>
      <c r="BE1481" s="56"/>
      <c r="BG1481" s="56"/>
      <c r="BH1481" s="56"/>
    </row>
    <row r="1482" spans="31:60" x14ac:dyDescent="0.25">
      <c r="AE1482" s="56"/>
      <c r="AF1482" s="56"/>
      <c r="BC1482" s="35"/>
      <c r="BD1482" s="35"/>
      <c r="BE1482" s="56"/>
      <c r="BG1482" s="56"/>
      <c r="BH1482" s="56"/>
    </row>
    <row r="1483" spans="31:60" x14ac:dyDescent="0.25">
      <c r="AE1483" s="56"/>
      <c r="AF1483" s="56"/>
      <c r="BC1483" s="35"/>
      <c r="BD1483" s="35"/>
      <c r="BE1483" s="56"/>
      <c r="BG1483" s="56"/>
      <c r="BH1483" s="56"/>
    </row>
    <row r="1484" spans="31:60" x14ac:dyDescent="0.25">
      <c r="AE1484" s="56"/>
      <c r="AF1484" s="56"/>
      <c r="BC1484" s="35"/>
      <c r="BD1484" s="35"/>
      <c r="BE1484" s="56"/>
      <c r="BG1484" s="56"/>
      <c r="BH1484" s="56"/>
    </row>
    <row r="1485" spans="31:60" x14ac:dyDescent="0.25">
      <c r="AE1485" s="56"/>
      <c r="AF1485" s="56"/>
      <c r="BC1485" s="35"/>
      <c r="BD1485" s="35"/>
      <c r="BE1485" s="56"/>
      <c r="BG1485" s="56"/>
      <c r="BH1485" s="56"/>
    </row>
    <row r="1486" spans="31:60" x14ac:dyDescent="0.25">
      <c r="AE1486" s="56"/>
      <c r="AF1486" s="56"/>
      <c r="BC1486" s="35"/>
      <c r="BD1486" s="35"/>
      <c r="BE1486" s="56"/>
      <c r="BG1486" s="56"/>
      <c r="BH1486" s="56"/>
    </row>
    <row r="1487" spans="31:60" x14ac:dyDescent="0.25">
      <c r="AE1487" s="56"/>
      <c r="AF1487" s="56"/>
      <c r="BC1487" s="35"/>
      <c r="BD1487" s="35"/>
      <c r="BE1487" s="56"/>
      <c r="BG1487" s="56"/>
      <c r="BH1487" s="56"/>
    </row>
    <row r="1488" spans="31:60" x14ac:dyDescent="0.25">
      <c r="AE1488" s="56"/>
      <c r="AF1488" s="56"/>
      <c r="BC1488" s="35"/>
      <c r="BD1488" s="35"/>
      <c r="BE1488" s="56"/>
      <c r="BG1488" s="56"/>
      <c r="BH1488" s="56"/>
    </row>
    <row r="1489" spans="31:60" x14ac:dyDescent="0.25">
      <c r="AE1489" s="56"/>
      <c r="AF1489" s="56"/>
      <c r="BC1489" s="35"/>
      <c r="BD1489" s="35"/>
      <c r="BE1489" s="56"/>
      <c r="BG1489" s="56"/>
      <c r="BH1489" s="56"/>
    </row>
    <row r="1490" spans="31:60" x14ac:dyDescent="0.25">
      <c r="AE1490" s="56"/>
      <c r="AF1490" s="56"/>
      <c r="BC1490" s="35"/>
      <c r="BD1490" s="35"/>
      <c r="BE1490" s="56"/>
      <c r="BG1490" s="56"/>
      <c r="BH1490" s="56"/>
    </row>
    <row r="1491" spans="31:60" x14ac:dyDescent="0.25">
      <c r="AE1491" s="56"/>
      <c r="AF1491" s="56"/>
      <c r="BC1491" s="35"/>
      <c r="BD1491" s="35"/>
      <c r="BE1491" s="56"/>
      <c r="BG1491" s="56"/>
      <c r="BH1491" s="56"/>
    </row>
    <row r="1492" spans="31:60" x14ac:dyDescent="0.25">
      <c r="AE1492" s="56"/>
      <c r="AF1492" s="56"/>
      <c r="BC1492" s="35"/>
      <c r="BD1492" s="35"/>
      <c r="BE1492" s="56"/>
      <c r="BG1492" s="56"/>
      <c r="BH1492" s="56"/>
    </row>
    <row r="1493" spans="31:60" x14ac:dyDescent="0.25">
      <c r="AE1493" s="56"/>
      <c r="AF1493" s="56"/>
      <c r="BC1493" s="35"/>
      <c r="BD1493" s="35"/>
      <c r="BE1493" s="56"/>
      <c r="BG1493" s="56"/>
      <c r="BH1493" s="56"/>
    </row>
    <row r="1494" spans="31:60" x14ac:dyDescent="0.25">
      <c r="AE1494" s="56"/>
      <c r="AF1494" s="56"/>
      <c r="BC1494" s="35"/>
      <c r="BD1494" s="35"/>
      <c r="BE1494" s="56"/>
      <c r="BG1494" s="56"/>
      <c r="BH1494" s="56"/>
    </row>
    <row r="1495" spans="31:60" x14ac:dyDescent="0.25">
      <c r="AE1495" s="56"/>
      <c r="AF1495" s="56"/>
      <c r="BC1495" s="35"/>
      <c r="BD1495" s="35"/>
      <c r="BE1495" s="56"/>
      <c r="BG1495" s="56"/>
      <c r="BH1495" s="56"/>
    </row>
    <row r="1496" spans="31:60" x14ac:dyDescent="0.25">
      <c r="AE1496" s="56"/>
      <c r="AF1496" s="56"/>
      <c r="BC1496" s="35"/>
      <c r="BD1496" s="35"/>
      <c r="BE1496" s="56"/>
      <c r="BG1496" s="56"/>
      <c r="BH1496" s="56"/>
    </row>
    <row r="1497" spans="31:60" x14ac:dyDescent="0.25">
      <c r="AE1497" s="56"/>
      <c r="AF1497" s="56"/>
      <c r="BC1497" s="35"/>
      <c r="BD1497" s="35"/>
      <c r="BE1497" s="56"/>
      <c r="BG1497" s="56"/>
      <c r="BH1497" s="56"/>
    </row>
    <row r="1498" spans="31:60" x14ac:dyDescent="0.25">
      <c r="AE1498" s="56"/>
      <c r="AF1498" s="56"/>
      <c r="BC1498" s="35"/>
      <c r="BD1498" s="35"/>
      <c r="BE1498" s="56"/>
      <c r="BG1498" s="56"/>
      <c r="BH1498" s="56"/>
    </row>
    <row r="1499" spans="31:60" x14ac:dyDescent="0.25">
      <c r="AE1499" s="56"/>
      <c r="AF1499" s="56"/>
      <c r="BC1499" s="35"/>
      <c r="BD1499" s="35"/>
      <c r="BE1499" s="56"/>
      <c r="BG1499" s="56"/>
      <c r="BH1499" s="56"/>
    </row>
    <row r="1500" spans="31:60" x14ac:dyDescent="0.25">
      <c r="AE1500" s="56"/>
      <c r="AF1500" s="56"/>
      <c r="BC1500" s="35"/>
      <c r="BD1500" s="35"/>
      <c r="BE1500" s="56"/>
      <c r="BG1500" s="56"/>
      <c r="BH1500" s="56"/>
    </row>
    <row r="1501" spans="31:60" x14ac:dyDescent="0.25">
      <c r="AE1501" s="56"/>
      <c r="AF1501" s="56"/>
      <c r="BC1501" s="35"/>
      <c r="BD1501" s="35"/>
      <c r="BE1501" s="56"/>
      <c r="BG1501" s="56"/>
      <c r="BH1501" s="56"/>
    </row>
    <row r="1502" spans="31:60" x14ac:dyDescent="0.25">
      <c r="AE1502" s="56"/>
      <c r="AF1502" s="56"/>
      <c r="BC1502" s="35"/>
      <c r="BD1502" s="35"/>
      <c r="BE1502" s="56"/>
      <c r="BG1502" s="56"/>
      <c r="BH1502" s="56"/>
    </row>
    <row r="1503" spans="31:60" x14ac:dyDescent="0.25">
      <c r="AE1503" s="56"/>
      <c r="AF1503" s="56"/>
      <c r="BC1503" s="35"/>
      <c r="BD1503" s="35"/>
      <c r="BE1503" s="56"/>
      <c r="BG1503" s="56"/>
      <c r="BH1503" s="56"/>
    </row>
    <row r="1504" spans="31:60" x14ac:dyDescent="0.25">
      <c r="AE1504" s="56"/>
      <c r="AF1504" s="56"/>
      <c r="BC1504" s="35"/>
      <c r="BD1504" s="35"/>
      <c r="BE1504" s="56"/>
      <c r="BG1504" s="56"/>
      <c r="BH1504" s="56"/>
    </row>
    <row r="1505" spans="31:60" x14ac:dyDescent="0.25">
      <c r="AE1505" s="56"/>
      <c r="AF1505" s="56"/>
      <c r="BC1505" s="35"/>
      <c r="BD1505" s="35"/>
      <c r="BE1505" s="56"/>
      <c r="BG1505" s="56"/>
      <c r="BH1505" s="56"/>
    </row>
    <row r="1506" spans="31:60" x14ac:dyDescent="0.25">
      <c r="AE1506" s="56"/>
      <c r="AF1506" s="56"/>
      <c r="BC1506" s="35"/>
      <c r="BD1506" s="35"/>
      <c r="BE1506" s="56"/>
      <c r="BG1506" s="56"/>
      <c r="BH1506" s="56"/>
    </row>
    <row r="1507" spans="31:60" x14ac:dyDescent="0.25">
      <c r="AE1507" s="56"/>
      <c r="AF1507" s="56"/>
      <c r="BC1507" s="35"/>
      <c r="BD1507" s="35"/>
      <c r="BE1507" s="56"/>
      <c r="BG1507" s="56"/>
      <c r="BH1507" s="56"/>
    </row>
    <row r="1508" spans="31:60" x14ac:dyDescent="0.25">
      <c r="AE1508" s="56"/>
      <c r="AF1508" s="56"/>
      <c r="BC1508" s="35"/>
      <c r="BD1508" s="35"/>
      <c r="BE1508" s="56"/>
      <c r="BG1508" s="56"/>
      <c r="BH1508" s="56"/>
    </row>
    <row r="1509" spans="31:60" x14ac:dyDescent="0.25">
      <c r="AE1509" s="56"/>
      <c r="AF1509" s="56"/>
      <c r="BC1509" s="35"/>
      <c r="BD1509" s="35"/>
      <c r="BE1509" s="56"/>
      <c r="BG1509" s="56"/>
      <c r="BH1509" s="56"/>
    </row>
    <row r="1510" spans="31:60" x14ac:dyDescent="0.25">
      <c r="AE1510" s="56"/>
      <c r="AF1510" s="56"/>
      <c r="BC1510" s="35"/>
      <c r="BD1510" s="35"/>
      <c r="BE1510" s="56"/>
      <c r="BG1510" s="56"/>
      <c r="BH1510" s="56"/>
    </row>
    <row r="1511" spans="31:60" x14ac:dyDescent="0.25">
      <c r="AE1511" s="56"/>
      <c r="AF1511" s="56"/>
      <c r="BC1511" s="35"/>
      <c r="BD1511" s="35"/>
      <c r="BE1511" s="56"/>
      <c r="BG1511" s="56"/>
      <c r="BH1511" s="56"/>
    </row>
    <row r="1512" spans="31:60" x14ac:dyDescent="0.25">
      <c r="AE1512" s="56"/>
      <c r="AF1512" s="56"/>
      <c r="BC1512" s="35"/>
      <c r="BD1512" s="35"/>
      <c r="BE1512" s="56"/>
      <c r="BG1512" s="56"/>
      <c r="BH1512" s="56"/>
    </row>
    <row r="1513" spans="31:60" x14ac:dyDescent="0.25">
      <c r="AE1513" s="56"/>
      <c r="AF1513" s="56"/>
      <c r="BC1513" s="35"/>
      <c r="BD1513" s="35"/>
      <c r="BE1513" s="56"/>
      <c r="BG1513" s="56"/>
      <c r="BH1513" s="56"/>
    </row>
    <row r="1514" spans="31:60" x14ac:dyDescent="0.25">
      <c r="AE1514" s="56"/>
      <c r="AF1514" s="56"/>
      <c r="BC1514" s="35"/>
      <c r="BD1514" s="35"/>
      <c r="BE1514" s="56"/>
      <c r="BG1514" s="56"/>
      <c r="BH1514" s="56"/>
    </row>
    <row r="1515" spans="31:60" x14ac:dyDescent="0.25">
      <c r="AE1515" s="56"/>
      <c r="AF1515" s="56"/>
      <c r="BC1515" s="35"/>
      <c r="BD1515" s="35"/>
      <c r="BE1515" s="56"/>
      <c r="BG1515" s="56"/>
      <c r="BH1515" s="56"/>
    </row>
    <row r="1516" spans="31:60" x14ac:dyDescent="0.25">
      <c r="AE1516" s="56"/>
      <c r="AF1516" s="56"/>
      <c r="BC1516" s="35"/>
      <c r="BD1516" s="35"/>
      <c r="BE1516" s="56"/>
      <c r="BG1516" s="56"/>
      <c r="BH1516" s="56"/>
    </row>
    <row r="1517" spans="31:60" x14ac:dyDescent="0.25">
      <c r="AE1517" s="56"/>
      <c r="AF1517" s="56"/>
      <c r="BC1517" s="35"/>
      <c r="BD1517" s="35"/>
      <c r="BE1517" s="56"/>
      <c r="BG1517" s="56"/>
      <c r="BH1517" s="56"/>
    </row>
    <row r="1518" spans="31:60" x14ac:dyDescent="0.25">
      <c r="AE1518" s="56"/>
      <c r="AF1518" s="56"/>
      <c r="BC1518" s="35"/>
      <c r="BD1518" s="35"/>
      <c r="BE1518" s="56"/>
      <c r="BG1518" s="56"/>
      <c r="BH1518" s="56"/>
    </row>
    <row r="1519" spans="31:60" x14ac:dyDescent="0.25">
      <c r="AE1519" s="56"/>
      <c r="AF1519" s="56"/>
      <c r="BC1519" s="35"/>
      <c r="BD1519" s="35"/>
      <c r="BE1519" s="56"/>
      <c r="BG1519" s="56"/>
      <c r="BH1519" s="56"/>
    </row>
    <row r="1520" spans="31:60" x14ac:dyDescent="0.25">
      <c r="AE1520" s="56"/>
      <c r="AF1520" s="56"/>
      <c r="BC1520" s="35"/>
      <c r="BD1520" s="35"/>
      <c r="BE1520" s="56"/>
      <c r="BG1520" s="56"/>
      <c r="BH1520" s="56"/>
    </row>
    <row r="1521" spans="31:60" x14ac:dyDescent="0.25">
      <c r="AE1521" s="56"/>
      <c r="AF1521" s="56"/>
      <c r="BC1521" s="35"/>
      <c r="BD1521" s="35"/>
      <c r="BE1521" s="56"/>
      <c r="BG1521" s="56"/>
      <c r="BH1521" s="56"/>
    </row>
    <row r="1522" spans="31:60" x14ac:dyDescent="0.25">
      <c r="AE1522" s="56"/>
      <c r="AF1522" s="56"/>
      <c r="BC1522" s="35"/>
      <c r="BD1522" s="35"/>
      <c r="BE1522" s="56"/>
      <c r="BG1522" s="56"/>
      <c r="BH1522" s="56"/>
    </row>
    <row r="1523" spans="31:60" x14ac:dyDescent="0.25">
      <c r="AE1523" s="56"/>
      <c r="AF1523" s="56"/>
      <c r="BC1523" s="35"/>
      <c r="BD1523" s="35"/>
      <c r="BE1523" s="56"/>
      <c r="BG1523" s="56"/>
      <c r="BH1523" s="56"/>
    </row>
    <row r="1524" spans="31:60" x14ac:dyDescent="0.25">
      <c r="AE1524" s="56"/>
      <c r="AF1524" s="56"/>
      <c r="BC1524" s="35"/>
      <c r="BD1524" s="35"/>
      <c r="BE1524" s="56"/>
      <c r="BG1524" s="56"/>
      <c r="BH1524" s="56"/>
    </row>
    <row r="1525" spans="31:60" x14ac:dyDescent="0.25">
      <c r="AE1525" s="56"/>
      <c r="AF1525" s="56"/>
      <c r="BC1525" s="35"/>
      <c r="BD1525" s="35"/>
      <c r="BE1525" s="56"/>
      <c r="BG1525" s="56"/>
      <c r="BH1525" s="56"/>
    </row>
    <row r="1526" spans="31:60" x14ac:dyDescent="0.25">
      <c r="AE1526" s="56"/>
      <c r="AF1526" s="56"/>
      <c r="BC1526" s="35"/>
      <c r="BD1526" s="35"/>
      <c r="BE1526" s="56"/>
      <c r="BG1526" s="56"/>
      <c r="BH1526" s="56"/>
    </row>
    <row r="1527" spans="31:60" x14ac:dyDescent="0.25">
      <c r="AE1527" s="56"/>
      <c r="AF1527" s="56"/>
      <c r="BC1527" s="35"/>
      <c r="BD1527" s="35"/>
      <c r="BE1527" s="56"/>
      <c r="BG1527" s="56"/>
      <c r="BH1527" s="56"/>
    </row>
    <row r="1528" spans="31:60" x14ac:dyDescent="0.25">
      <c r="AE1528" s="56"/>
      <c r="AF1528" s="56"/>
      <c r="BC1528" s="35"/>
      <c r="BD1528" s="35"/>
      <c r="BE1528" s="56"/>
      <c r="BG1528" s="56"/>
      <c r="BH1528" s="56"/>
    </row>
    <row r="1529" spans="31:60" x14ac:dyDescent="0.25">
      <c r="AE1529" s="56"/>
      <c r="AF1529" s="56"/>
      <c r="BC1529" s="35"/>
      <c r="BD1529" s="35"/>
      <c r="BE1529" s="56"/>
      <c r="BG1529" s="56"/>
      <c r="BH1529" s="56"/>
    </row>
    <row r="1530" spans="31:60" x14ac:dyDescent="0.25">
      <c r="AE1530" s="56"/>
      <c r="AF1530" s="56"/>
      <c r="BC1530" s="35"/>
      <c r="BD1530" s="35"/>
      <c r="BE1530" s="56"/>
      <c r="BG1530" s="56"/>
      <c r="BH1530" s="56"/>
    </row>
    <row r="1531" spans="31:60" x14ac:dyDescent="0.25">
      <c r="AE1531" s="56"/>
      <c r="AF1531" s="56"/>
      <c r="BC1531" s="35"/>
      <c r="BD1531" s="35"/>
      <c r="BE1531" s="56"/>
      <c r="BG1531" s="56"/>
      <c r="BH1531" s="56"/>
    </row>
    <row r="1532" spans="31:60" x14ac:dyDescent="0.25">
      <c r="AE1532" s="56"/>
      <c r="AF1532" s="56"/>
      <c r="BC1532" s="35"/>
      <c r="BD1532" s="35"/>
      <c r="BE1532" s="56"/>
      <c r="BG1532" s="56"/>
      <c r="BH1532" s="56"/>
    </row>
    <row r="1533" spans="31:60" x14ac:dyDescent="0.25">
      <c r="AE1533" s="56"/>
      <c r="AF1533" s="56"/>
      <c r="BC1533" s="35"/>
      <c r="BD1533" s="35"/>
      <c r="BE1533" s="56"/>
      <c r="BG1533" s="56"/>
      <c r="BH1533" s="56"/>
    </row>
    <row r="1534" spans="31:60" x14ac:dyDescent="0.25">
      <c r="AE1534" s="56"/>
      <c r="AF1534" s="56"/>
      <c r="BC1534" s="35"/>
      <c r="BD1534" s="35"/>
      <c r="BE1534" s="56"/>
      <c r="BG1534" s="56"/>
      <c r="BH1534" s="56"/>
    </row>
    <row r="1535" spans="31:60" x14ac:dyDescent="0.25">
      <c r="AE1535" s="56"/>
      <c r="AF1535" s="56"/>
      <c r="BC1535" s="35"/>
      <c r="BD1535" s="35"/>
      <c r="BE1535" s="56"/>
      <c r="BG1535" s="56"/>
      <c r="BH1535" s="56"/>
    </row>
    <row r="1536" spans="31:60" x14ac:dyDescent="0.25">
      <c r="AE1536" s="56"/>
      <c r="AF1536" s="56"/>
      <c r="BC1536" s="35"/>
      <c r="BD1536" s="35"/>
      <c r="BE1536" s="56"/>
      <c r="BG1536" s="56"/>
      <c r="BH1536" s="56"/>
    </row>
    <row r="1537" spans="31:60" x14ac:dyDescent="0.25">
      <c r="AE1537" s="56"/>
      <c r="AF1537" s="56"/>
      <c r="BC1537" s="35"/>
      <c r="BD1537" s="35"/>
      <c r="BE1537" s="56"/>
      <c r="BG1537" s="56"/>
      <c r="BH1537" s="56"/>
    </row>
    <row r="1538" spans="31:60" x14ac:dyDescent="0.25">
      <c r="AE1538" s="56"/>
      <c r="AF1538" s="56"/>
      <c r="BC1538" s="35"/>
      <c r="BD1538" s="35"/>
      <c r="BE1538" s="56"/>
      <c r="BG1538" s="56"/>
      <c r="BH1538" s="56"/>
    </row>
    <row r="1539" spans="31:60" x14ac:dyDescent="0.25">
      <c r="AE1539" s="56"/>
      <c r="AF1539" s="56"/>
      <c r="BC1539" s="35"/>
      <c r="BD1539" s="35"/>
      <c r="BE1539" s="56"/>
      <c r="BG1539" s="56"/>
      <c r="BH1539" s="56"/>
    </row>
    <row r="1540" spans="31:60" x14ac:dyDescent="0.25">
      <c r="AE1540" s="56"/>
      <c r="AF1540" s="56"/>
      <c r="BC1540" s="35"/>
      <c r="BD1540" s="35"/>
      <c r="BE1540" s="56"/>
      <c r="BG1540" s="56"/>
      <c r="BH1540" s="56"/>
    </row>
    <row r="1541" spans="31:60" x14ac:dyDescent="0.25">
      <c r="AE1541" s="56"/>
      <c r="AF1541" s="56"/>
      <c r="BC1541" s="35"/>
      <c r="BD1541" s="35"/>
      <c r="BE1541" s="56"/>
      <c r="BG1541" s="56"/>
      <c r="BH1541" s="56"/>
    </row>
    <row r="1542" spans="31:60" x14ac:dyDescent="0.25">
      <c r="AE1542" s="56"/>
      <c r="AF1542" s="56"/>
      <c r="BC1542" s="35"/>
      <c r="BD1542" s="35"/>
      <c r="BE1542" s="56"/>
      <c r="BG1542" s="56"/>
      <c r="BH1542" s="56"/>
    </row>
    <row r="1543" spans="31:60" x14ac:dyDescent="0.25">
      <c r="AE1543" s="56"/>
      <c r="AF1543" s="56"/>
      <c r="BC1543" s="35"/>
      <c r="BD1543" s="35"/>
      <c r="BE1543" s="56"/>
      <c r="BG1543" s="56"/>
      <c r="BH1543" s="56"/>
    </row>
    <row r="1544" spans="31:60" x14ac:dyDescent="0.25">
      <c r="AE1544" s="56"/>
      <c r="AF1544" s="56"/>
      <c r="BC1544" s="35"/>
      <c r="BD1544" s="35"/>
      <c r="BE1544" s="56"/>
      <c r="BG1544" s="56"/>
      <c r="BH1544" s="56"/>
    </row>
    <row r="1545" spans="31:60" x14ac:dyDescent="0.25">
      <c r="AE1545" s="56"/>
      <c r="AF1545" s="56"/>
      <c r="BC1545" s="35"/>
      <c r="BD1545" s="35"/>
      <c r="BE1545" s="56"/>
      <c r="BG1545" s="56"/>
      <c r="BH1545" s="56"/>
    </row>
    <row r="1546" spans="31:60" x14ac:dyDescent="0.25">
      <c r="AE1546" s="56"/>
      <c r="AF1546" s="56"/>
      <c r="BC1546" s="35"/>
      <c r="BD1546" s="35"/>
      <c r="BE1546" s="56"/>
      <c r="BG1546" s="56"/>
      <c r="BH1546" s="56"/>
    </row>
    <row r="1547" spans="31:60" x14ac:dyDescent="0.25">
      <c r="AE1547" s="56"/>
      <c r="AF1547" s="56"/>
      <c r="BC1547" s="35"/>
      <c r="BD1547" s="35"/>
      <c r="BE1547" s="56"/>
      <c r="BG1547" s="56"/>
      <c r="BH1547" s="56"/>
    </row>
    <row r="1548" spans="31:60" x14ac:dyDescent="0.25">
      <c r="AE1548" s="56"/>
      <c r="AF1548" s="56"/>
      <c r="BC1548" s="35"/>
      <c r="BD1548" s="35"/>
      <c r="BE1548" s="56"/>
      <c r="BG1548" s="56"/>
      <c r="BH1548" s="56"/>
    </row>
    <row r="1549" spans="31:60" x14ac:dyDescent="0.25">
      <c r="AE1549" s="56"/>
      <c r="AF1549" s="56"/>
      <c r="BC1549" s="35"/>
      <c r="BD1549" s="35"/>
      <c r="BE1549" s="56"/>
      <c r="BG1549" s="56"/>
      <c r="BH1549" s="56"/>
    </row>
    <row r="1550" spans="31:60" x14ac:dyDescent="0.25">
      <c r="AE1550" s="56"/>
      <c r="AF1550" s="56"/>
      <c r="BC1550" s="35"/>
      <c r="BD1550" s="35"/>
      <c r="BE1550" s="56"/>
      <c r="BG1550" s="56"/>
      <c r="BH1550" s="56"/>
    </row>
    <row r="1551" spans="31:60" x14ac:dyDescent="0.25">
      <c r="AE1551" s="56"/>
      <c r="AF1551" s="56"/>
      <c r="BC1551" s="35"/>
      <c r="BD1551" s="35"/>
      <c r="BE1551" s="56"/>
      <c r="BG1551" s="56"/>
      <c r="BH1551" s="56"/>
    </row>
    <row r="1552" spans="31:60" x14ac:dyDescent="0.25">
      <c r="AE1552" s="56"/>
      <c r="AF1552" s="56"/>
      <c r="BC1552" s="35"/>
      <c r="BD1552" s="35"/>
      <c r="BE1552" s="56"/>
      <c r="BG1552" s="56"/>
      <c r="BH1552" s="56"/>
    </row>
    <row r="1553" spans="31:60" x14ac:dyDescent="0.25">
      <c r="AE1553" s="56"/>
      <c r="AF1553" s="56"/>
      <c r="BC1553" s="35"/>
      <c r="BD1553" s="35"/>
      <c r="BE1553" s="56"/>
      <c r="BG1553" s="56"/>
      <c r="BH1553" s="56"/>
    </row>
    <row r="1554" spans="31:60" x14ac:dyDescent="0.25">
      <c r="AE1554" s="56"/>
      <c r="AF1554" s="56"/>
      <c r="BC1554" s="35"/>
      <c r="BD1554" s="35"/>
      <c r="BE1554" s="56"/>
      <c r="BG1554" s="56"/>
      <c r="BH1554" s="56"/>
    </row>
    <row r="1555" spans="31:60" x14ac:dyDescent="0.25">
      <c r="AE1555" s="56"/>
      <c r="AF1555" s="56"/>
      <c r="BC1555" s="35"/>
      <c r="BD1555" s="35"/>
      <c r="BE1555" s="56"/>
      <c r="BG1555" s="56"/>
      <c r="BH1555" s="56"/>
    </row>
    <row r="1556" spans="31:60" x14ac:dyDescent="0.25">
      <c r="AE1556" s="56"/>
      <c r="AF1556" s="56"/>
      <c r="BC1556" s="35"/>
      <c r="BD1556" s="35"/>
      <c r="BE1556" s="56"/>
      <c r="BG1556" s="56"/>
      <c r="BH1556" s="56"/>
    </row>
    <row r="1557" spans="31:60" x14ac:dyDescent="0.25">
      <c r="AE1557" s="56"/>
      <c r="AF1557" s="56"/>
      <c r="BC1557" s="35"/>
      <c r="BD1557" s="35"/>
      <c r="BE1557" s="56"/>
      <c r="BG1557" s="56"/>
      <c r="BH1557" s="56"/>
    </row>
    <row r="1558" spans="31:60" x14ac:dyDescent="0.25">
      <c r="AE1558" s="56"/>
      <c r="AF1558" s="56"/>
      <c r="BC1558" s="35"/>
      <c r="BD1558" s="35"/>
      <c r="BE1558" s="56"/>
      <c r="BG1558" s="56"/>
      <c r="BH1558" s="56"/>
    </row>
    <row r="1559" spans="31:60" x14ac:dyDescent="0.25">
      <c r="AE1559" s="56"/>
      <c r="AF1559" s="56"/>
      <c r="BC1559" s="35"/>
      <c r="BD1559" s="35"/>
      <c r="BE1559" s="56"/>
      <c r="BG1559" s="56"/>
      <c r="BH1559" s="56"/>
    </row>
    <row r="1560" spans="31:60" x14ac:dyDescent="0.25">
      <c r="AE1560" s="56"/>
      <c r="AF1560" s="56"/>
      <c r="BC1560" s="35"/>
      <c r="BD1560" s="35"/>
      <c r="BE1560" s="56"/>
      <c r="BG1560" s="56"/>
      <c r="BH1560" s="56"/>
    </row>
    <row r="1561" spans="31:60" x14ac:dyDescent="0.25">
      <c r="AE1561" s="56"/>
      <c r="AF1561" s="56"/>
      <c r="BC1561" s="35"/>
      <c r="BD1561" s="35"/>
      <c r="BE1561" s="56"/>
      <c r="BG1561" s="56"/>
      <c r="BH1561" s="56"/>
    </row>
    <row r="1562" spans="31:60" x14ac:dyDescent="0.25">
      <c r="AE1562" s="56"/>
      <c r="AF1562" s="56"/>
      <c r="BC1562" s="35"/>
      <c r="BD1562" s="35"/>
      <c r="BE1562" s="56"/>
      <c r="BG1562" s="56"/>
      <c r="BH1562" s="56"/>
    </row>
    <row r="1563" spans="31:60" x14ac:dyDescent="0.25">
      <c r="AE1563" s="56"/>
      <c r="AF1563" s="56"/>
      <c r="BC1563" s="35"/>
      <c r="BD1563" s="35"/>
      <c r="BE1563" s="56"/>
      <c r="BG1563" s="56"/>
      <c r="BH1563" s="56"/>
    </row>
    <row r="1564" spans="31:60" x14ac:dyDescent="0.25">
      <c r="AE1564" s="56"/>
      <c r="AF1564" s="56"/>
      <c r="BC1564" s="35"/>
      <c r="BD1564" s="35"/>
      <c r="BE1564" s="56"/>
      <c r="BG1564" s="56"/>
      <c r="BH1564" s="56"/>
    </row>
    <row r="1565" spans="31:60" x14ac:dyDescent="0.25">
      <c r="AE1565" s="56"/>
      <c r="AF1565" s="56"/>
      <c r="BC1565" s="35"/>
      <c r="BD1565" s="35"/>
      <c r="BE1565" s="56"/>
      <c r="BG1565" s="56"/>
      <c r="BH1565" s="56"/>
    </row>
    <row r="1566" spans="31:60" x14ac:dyDescent="0.25">
      <c r="AE1566" s="56"/>
      <c r="AF1566" s="56"/>
      <c r="BC1566" s="35"/>
      <c r="BD1566" s="35"/>
      <c r="BE1566" s="56"/>
      <c r="BG1566" s="56"/>
      <c r="BH1566" s="56"/>
    </row>
    <row r="1567" spans="31:60" x14ac:dyDescent="0.25">
      <c r="AE1567" s="56"/>
      <c r="AF1567" s="56"/>
      <c r="BC1567" s="35"/>
      <c r="BD1567" s="35"/>
      <c r="BE1567" s="56"/>
      <c r="BG1567" s="56"/>
      <c r="BH1567" s="56"/>
    </row>
    <row r="1568" spans="31:60" x14ac:dyDescent="0.25">
      <c r="AE1568" s="56"/>
      <c r="AF1568" s="56"/>
      <c r="BC1568" s="35"/>
      <c r="BD1568" s="35"/>
      <c r="BE1568" s="56"/>
      <c r="BG1568" s="56"/>
      <c r="BH1568" s="56"/>
    </row>
    <row r="1569" spans="31:60" x14ac:dyDescent="0.25">
      <c r="AE1569" s="56"/>
      <c r="AF1569" s="56"/>
      <c r="BC1569" s="35"/>
      <c r="BD1569" s="35"/>
      <c r="BE1569" s="56"/>
      <c r="BG1569" s="56"/>
      <c r="BH1569" s="56"/>
    </row>
    <row r="1570" spans="31:60" x14ac:dyDescent="0.25">
      <c r="AE1570" s="56"/>
      <c r="AF1570" s="56"/>
      <c r="BC1570" s="35"/>
      <c r="BD1570" s="35"/>
      <c r="BE1570" s="56"/>
      <c r="BG1570" s="56"/>
      <c r="BH1570" s="56"/>
    </row>
    <row r="1571" spans="31:60" x14ac:dyDescent="0.25">
      <c r="AE1571" s="56"/>
      <c r="AF1571" s="56"/>
      <c r="BC1571" s="35"/>
      <c r="BD1571" s="35"/>
      <c r="BE1571" s="56"/>
      <c r="BG1571" s="56"/>
      <c r="BH1571" s="56"/>
    </row>
    <row r="1572" spans="31:60" x14ac:dyDescent="0.25">
      <c r="AE1572" s="56"/>
      <c r="AF1572" s="56"/>
      <c r="BC1572" s="35"/>
      <c r="BD1572" s="35"/>
      <c r="BE1572" s="56"/>
      <c r="BG1572" s="56"/>
      <c r="BH1572" s="56"/>
    </row>
    <row r="1573" spans="31:60" x14ac:dyDescent="0.25">
      <c r="AE1573" s="56"/>
      <c r="AF1573" s="56"/>
      <c r="BC1573" s="35"/>
      <c r="BD1573" s="35"/>
      <c r="BE1573" s="56"/>
      <c r="BG1573" s="56"/>
      <c r="BH1573" s="56"/>
    </row>
    <row r="1574" spans="31:60" x14ac:dyDescent="0.25">
      <c r="AE1574" s="56"/>
      <c r="AF1574" s="56"/>
      <c r="BC1574" s="35"/>
      <c r="BD1574" s="35"/>
      <c r="BE1574" s="56"/>
      <c r="BG1574" s="56"/>
      <c r="BH1574" s="56"/>
    </row>
    <row r="1575" spans="31:60" x14ac:dyDescent="0.25">
      <c r="AE1575" s="56"/>
      <c r="AF1575" s="56"/>
      <c r="BC1575" s="35"/>
      <c r="BD1575" s="35"/>
      <c r="BE1575" s="56"/>
      <c r="BG1575" s="56"/>
      <c r="BH1575" s="56"/>
    </row>
    <row r="1576" spans="31:60" x14ac:dyDescent="0.25">
      <c r="AE1576" s="56"/>
      <c r="AF1576" s="56"/>
      <c r="BC1576" s="35"/>
      <c r="BD1576" s="35"/>
      <c r="BE1576" s="56"/>
      <c r="BG1576" s="56"/>
      <c r="BH1576" s="56"/>
    </row>
    <row r="1577" spans="31:60" x14ac:dyDescent="0.25">
      <c r="AE1577" s="56"/>
      <c r="AF1577" s="56"/>
      <c r="BC1577" s="35"/>
      <c r="BD1577" s="35"/>
      <c r="BE1577" s="56"/>
      <c r="BG1577" s="56"/>
      <c r="BH1577" s="56"/>
    </row>
    <row r="1578" spans="31:60" x14ac:dyDescent="0.25">
      <c r="AE1578" s="56"/>
      <c r="AF1578" s="56"/>
      <c r="BC1578" s="35"/>
      <c r="BD1578" s="35"/>
      <c r="BE1578" s="56"/>
      <c r="BG1578" s="56"/>
      <c r="BH1578" s="56"/>
    </row>
    <row r="1579" spans="31:60" x14ac:dyDescent="0.25">
      <c r="AE1579" s="56"/>
      <c r="AF1579" s="56"/>
      <c r="BC1579" s="35"/>
      <c r="BD1579" s="35"/>
      <c r="BE1579" s="56"/>
      <c r="BG1579" s="56"/>
      <c r="BH1579" s="56"/>
    </row>
    <row r="1580" spans="31:60" x14ac:dyDescent="0.25">
      <c r="AE1580" s="56"/>
      <c r="AF1580" s="56"/>
      <c r="BC1580" s="35"/>
      <c r="BD1580" s="35"/>
      <c r="BE1580" s="56"/>
      <c r="BG1580" s="56"/>
      <c r="BH1580" s="56"/>
    </row>
    <row r="1581" spans="31:60" x14ac:dyDescent="0.25">
      <c r="AE1581" s="56"/>
      <c r="AF1581" s="56"/>
      <c r="BC1581" s="35"/>
      <c r="BD1581" s="35"/>
      <c r="BE1581" s="56"/>
      <c r="BG1581" s="56"/>
      <c r="BH1581" s="56"/>
    </row>
    <row r="1582" spans="31:60" x14ac:dyDescent="0.25">
      <c r="AE1582" s="56"/>
      <c r="AF1582" s="56"/>
      <c r="BC1582" s="35"/>
      <c r="BD1582" s="35"/>
      <c r="BE1582" s="56"/>
      <c r="BG1582" s="56"/>
      <c r="BH1582" s="56"/>
    </row>
  </sheetData>
  <mergeCells count="31">
    <mergeCell ref="A122:BJ122"/>
    <mergeCell ref="BG2:BH2"/>
    <mergeCell ref="BI2:BJ2"/>
    <mergeCell ref="AM2:AN2"/>
    <mergeCell ref="AO2:AP2"/>
    <mergeCell ref="AQ2:AR2"/>
    <mergeCell ref="AS2:AT2"/>
    <mergeCell ref="AU2:AV2"/>
    <mergeCell ref="AW2:AX2"/>
    <mergeCell ref="Y2:Z2"/>
    <mergeCell ref="C2:D2"/>
    <mergeCell ref="E2:F2"/>
    <mergeCell ref="G2:H2"/>
    <mergeCell ref="I2:J2"/>
    <mergeCell ref="K2:L2"/>
    <mergeCell ref="M2:N2"/>
    <mergeCell ref="AY2:AZ2"/>
    <mergeCell ref="BA2:BB2"/>
    <mergeCell ref="BC2:BD2"/>
    <mergeCell ref="BE2:BF2"/>
    <mergeCell ref="AA2:AB2"/>
    <mergeCell ref="AC2:AD2"/>
    <mergeCell ref="AE2:AF2"/>
    <mergeCell ref="AG2:AH2"/>
    <mergeCell ref="AI2:AJ2"/>
    <mergeCell ref="AK2:AL2"/>
    <mergeCell ref="O2:P2"/>
    <mergeCell ref="Q2:R2"/>
    <mergeCell ref="S2:T2"/>
    <mergeCell ref="U2:V2"/>
    <mergeCell ref="W2:X2"/>
  </mergeCells>
  <conditionalFormatting sqref="AG11:AG13">
    <cfRule type="containsText" dxfId="1" priority="2" operator="containsText" text="G">
      <formula>NOT(ISERROR(SEARCH("G",AG11)))</formula>
    </cfRule>
  </conditionalFormatting>
  <conditionalFormatting sqref="BD3">
    <cfRule type="containsText" dxfId="0" priority="1" operator="containsText" text="&quot;G&quot;">
      <formula>NOT(ISERROR(SEARCH("""G""",BD3)))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6" sqref="D16"/>
    </sheetView>
  </sheetViews>
  <sheetFormatPr defaultRowHeight="15" x14ac:dyDescent="0.25"/>
  <sheetData>
    <row r="1" spans="1:4" s="19" customFormat="1" x14ac:dyDescent="0.25">
      <c r="A1" s="25" t="s">
        <v>163</v>
      </c>
      <c r="B1" s="25" t="s">
        <v>166</v>
      </c>
      <c r="C1" s="25" t="s">
        <v>165</v>
      </c>
      <c r="D1" s="25" t="s">
        <v>167</v>
      </c>
    </row>
    <row r="2" spans="1:4" x14ac:dyDescent="0.25">
      <c r="A2" s="25" t="s">
        <v>168</v>
      </c>
      <c r="B2" s="25">
        <v>6.7</v>
      </c>
      <c r="C2" s="25">
        <v>140</v>
      </c>
      <c r="D2" s="25">
        <f>B2*C2</f>
        <v>938</v>
      </c>
    </row>
    <row r="3" spans="1:4" x14ac:dyDescent="0.25">
      <c r="A3" s="25">
        <v>4</v>
      </c>
      <c r="B3" s="25">
        <v>5.8</v>
      </c>
      <c r="C3" s="25">
        <v>140</v>
      </c>
      <c r="D3" s="25">
        <f t="shared" ref="D3:D19" si="0">B3*C3</f>
        <v>812</v>
      </c>
    </row>
    <row r="4" spans="1:4" x14ac:dyDescent="0.25">
      <c r="A4" s="25">
        <v>5</v>
      </c>
      <c r="B4" s="25">
        <v>7</v>
      </c>
      <c r="C4" s="25">
        <v>140</v>
      </c>
      <c r="D4" s="25">
        <f t="shared" si="0"/>
        <v>980</v>
      </c>
    </row>
    <row r="5" spans="1:4" x14ac:dyDescent="0.25">
      <c r="A5" s="25">
        <v>7</v>
      </c>
      <c r="B5" s="25">
        <v>7</v>
      </c>
      <c r="C5" s="25">
        <v>160</v>
      </c>
      <c r="D5" s="25">
        <f t="shared" si="0"/>
        <v>1120</v>
      </c>
    </row>
    <row r="6" spans="1:4" x14ac:dyDescent="0.25">
      <c r="A6" s="25">
        <v>8</v>
      </c>
      <c r="B6" s="25">
        <v>7</v>
      </c>
      <c r="C6" s="25">
        <v>140</v>
      </c>
      <c r="D6" s="25">
        <f t="shared" si="0"/>
        <v>980</v>
      </c>
    </row>
    <row r="7" spans="1:4" x14ac:dyDescent="0.25">
      <c r="A7" s="25">
        <v>9</v>
      </c>
      <c r="B7" s="25">
        <v>7</v>
      </c>
      <c r="C7" s="25">
        <v>140</v>
      </c>
      <c r="D7" s="25">
        <f t="shared" si="0"/>
        <v>980</v>
      </c>
    </row>
    <row r="8" spans="1:4" x14ac:dyDescent="0.25">
      <c r="A8" s="25">
        <v>10</v>
      </c>
      <c r="B8" s="25">
        <v>5</v>
      </c>
      <c r="C8" s="25">
        <v>140</v>
      </c>
      <c r="D8" s="25">
        <f t="shared" si="0"/>
        <v>700</v>
      </c>
    </row>
    <row r="9" spans="1:4" x14ac:dyDescent="0.25">
      <c r="A9" s="25">
        <v>12</v>
      </c>
      <c r="B9" s="25">
        <v>6</v>
      </c>
      <c r="C9" s="25">
        <v>140</v>
      </c>
      <c r="D9" s="25">
        <f t="shared" si="0"/>
        <v>840</v>
      </c>
    </row>
    <row r="10" spans="1:4" x14ac:dyDescent="0.25">
      <c r="A10" s="25">
        <v>13</v>
      </c>
      <c r="B10" s="25">
        <v>5.0999999999999996</v>
      </c>
      <c r="C10" s="25">
        <v>135</v>
      </c>
      <c r="D10" s="25">
        <f t="shared" si="0"/>
        <v>688.5</v>
      </c>
    </row>
    <row r="11" spans="1:4" ht="18.75" x14ac:dyDescent="0.3">
      <c r="A11" s="26">
        <v>15</v>
      </c>
      <c r="B11" s="27">
        <v>8.5</v>
      </c>
      <c r="C11" s="27">
        <v>205</v>
      </c>
      <c r="D11" s="28">
        <f t="shared" si="0"/>
        <v>1742.5</v>
      </c>
    </row>
    <row r="12" spans="1:4" x14ac:dyDescent="0.25">
      <c r="A12" s="25">
        <v>18</v>
      </c>
      <c r="B12" s="25">
        <v>6.5</v>
      </c>
      <c r="C12" s="25">
        <v>150</v>
      </c>
      <c r="D12" s="25">
        <f t="shared" si="0"/>
        <v>975</v>
      </c>
    </row>
    <row r="13" spans="1:4" x14ac:dyDescent="0.25">
      <c r="A13" s="25">
        <v>19</v>
      </c>
      <c r="B13" s="25">
        <v>6.6</v>
      </c>
      <c r="C13" s="25">
        <v>130</v>
      </c>
      <c r="D13" s="25">
        <f t="shared" si="0"/>
        <v>858</v>
      </c>
    </row>
    <row r="14" spans="1:4" x14ac:dyDescent="0.25">
      <c r="A14" s="25">
        <v>20</v>
      </c>
      <c r="B14" s="25">
        <v>6.8</v>
      </c>
      <c r="C14" s="25">
        <v>120</v>
      </c>
      <c r="D14" s="25">
        <f t="shared" si="0"/>
        <v>816</v>
      </c>
    </row>
    <row r="15" spans="1:4" x14ac:dyDescent="0.25">
      <c r="A15" s="25">
        <v>20</v>
      </c>
      <c r="B15" s="25">
        <v>2</v>
      </c>
      <c r="C15" s="25">
        <v>150</v>
      </c>
      <c r="D15" s="25">
        <f t="shared" si="0"/>
        <v>300</v>
      </c>
    </row>
    <row r="16" spans="1:4" x14ac:dyDescent="0.25">
      <c r="A16" s="25">
        <v>21</v>
      </c>
      <c r="B16" s="25">
        <v>7.6</v>
      </c>
      <c r="C16" s="25">
        <v>150</v>
      </c>
      <c r="D16" s="25">
        <f t="shared" si="0"/>
        <v>1140</v>
      </c>
    </row>
    <row r="17" spans="1:4" x14ac:dyDescent="0.25">
      <c r="A17" s="25">
        <v>23</v>
      </c>
      <c r="B17" s="25">
        <v>6.5</v>
      </c>
      <c r="C17" s="25">
        <v>150</v>
      </c>
      <c r="D17" s="25">
        <f t="shared" si="0"/>
        <v>975</v>
      </c>
    </row>
    <row r="18" spans="1:4" x14ac:dyDescent="0.25">
      <c r="A18" s="25">
        <v>25</v>
      </c>
      <c r="B18" s="25">
        <v>6.8</v>
      </c>
      <c r="C18" s="25">
        <v>150</v>
      </c>
      <c r="D18" s="25">
        <f t="shared" si="0"/>
        <v>1020</v>
      </c>
    </row>
    <row r="19" spans="1:4" x14ac:dyDescent="0.25">
      <c r="A19" s="25">
        <v>26</v>
      </c>
      <c r="B19" s="25">
        <v>7.7</v>
      </c>
      <c r="C19" s="25">
        <v>150</v>
      </c>
      <c r="D19" s="25">
        <f t="shared" si="0"/>
        <v>1155</v>
      </c>
    </row>
    <row r="20" spans="1:4" ht="18.75" x14ac:dyDescent="0.3">
      <c r="A20" s="29" t="s">
        <v>169</v>
      </c>
      <c r="B20" s="29">
        <f>SUM(B2:B19)</f>
        <v>115.59999999999998</v>
      </c>
      <c r="C20" s="29"/>
      <c r="D20" s="29">
        <f>SUM(D2:D19)</f>
        <v>17020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s="19" t="s">
        <v>163</v>
      </c>
      <c r="B1" s="19" t="s">
        <v>166</v>
      </c>
      <c r="C1" s="19" t="s">
        <v>165</v>
      </c>
      <c r="D1" s="19" t="s">
        <v>170</v>
      </c>
    </row>
    <row r="2" spans="1:4" x14ac:dyDescent="0.25">
      <c r="A2" s="19" t="s">
        <v>171</v>
      </c>
      <c r="B2" s="19">
        <v>6.5</v>
      </c>
      <c r="C2" s="19">
        <v>190</v>
      </c>
      <c r="D2" s="19">
        <f>B2*C2</f>
        <v>1235</v>
      </c>
    </row>
    <row r="3" spans="1:4" x14ac:dyDescent="0.25">
      <c r="A3" s="19">
        <v>6</v>
      </c>
      <c r="B3" s="19">
        <v>7</v>
      </c>
      <c r="C3" s="19">
        <v>190</v>
      </c>
      <c r="D3" s="19">
        <f t="shared" ref="D3:D9" si="0">B3*C3</f>
        <v>1330</v>
      </c>
    </row>
    <row r="4" spans="1:4" x14ac:dyDescent="0.25">
      <c r="A4" s="19">
        <v>10</v>
      </c>
      <c r="B4" s="19">
        <v>5.5</v>
      </c>
      <c r="C4" s="19">
        <v>190</v>
      </c>
      <c r="D4" s="19">
        <f t="shared" si="0"/>
        <v>1045</v>
      </c>
    </row>
    <row r="5" spans="1:4" x14ac:dyDescent="0.25">
      <c r="A5" s="19">
        <v>17</v>
      </c>
      <c r="B5" s="19">
        <v>6</v>
      </c>
      <c r="C5" s="19">
        <v>190</v>
      </c>
      <c r="D5" s="19">
        <f t="shared" si="0"/>
        <v>1140</v>
      </c>
    </row>
    <row r="6" spans="1:4" x14ac:dyDescent="0.25">
      <c r="A6" s="19">
        <v>20</v>
      </c>
      <c r="B6" s="19">
        <v>5</v>
      </c>
      <c r="C6" s="19">
        <v>190</v>
      </c>
      <c r="D6" s="19">
        <f t="shared" si="0"/>
        <v>950</v>
      </c>
    </row>
    <row r="7" spans="1:4" x14ac:dyDescent="0.25">
      <c r="A7" s="19">
        <v>24</v>
      </c>
      <c r="B7" s="19">
        <v>6.5</v>
      </c>
      <c r="C7" s="19">
        <v>190</v>
      </c>
      <c r="D7" s="19">
        <f t="shared" si="0"/>
        <v>1235</v>
      </c>
    </row>
    <row r="8" spans="1:4" ht="18.75" x14ac:dyDescent="0.3">
      <c r="A8" s="21">
        <v>27</v>
      </c>
      <c r="B8" s="21">
        <v>14</v>
      </c>
      <c r="C8" s="21">
        <v>190</v>
      </c>
      <c r="D8" s="21">
        <f t="shared" si="0"/>
        <v>2660</v>
      </c>
    </row>
    <row r="9" spans="1:4" x14ac:dyDescent="0.25">
      <c r="A9" s="19">
        <v>30</v>
      </c>
      <c r="B9" s="19">
        <v>6</v>
      </c>
      <c r="C9" s="19">
        <v>190</v>
      </c>
      <c r="D9" s="19">
        <f t="shared" si="0"/>
        <v>1140</v>
      </c>
    </row>
    <row r="10" spans="1:4" ht="21" x14ac:dyDescent="0.35">
      <c r="A10" s="22" t="s">
        <v>4</v>
      </c>
      <c r="B10" s="23">
        <f>SUM(B2:B9)</f>
        <v>56.5</v>
      </c>
      <c r="C10" s="23"/>
      <c r="D10" s="24">
        <f>SUM(D2:D9)</f>
        <v>10735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5" x14ac:dyDescent="0.25"/>
  <cols>
    <col min="4" max="4" width="10.28515625" bestFit="1" customWidth="1"/>
  </cols>
  <sheetData>
    <row r="1" spans="1:4" x14ac:dyDescent="0.25">
      <c r="A1" s="19" t="s">
        <v>163</v>
      </c>
      <c r="B1" s="19" t="s">
        <v>172</v>
      </c>
      <c r="C1" s="19" t="s">
        <v>165</v>
      </c>
      <c r="D1" s="19" t="s">
        <v>167</v>
      </c>
    </row>
    <row r="2" spans="1:4" x14ac:dyDescent="0.25">
      <c r="A2" s="19" t="s">
        <v>168</v>
      </c>
      <c r="B2" s="19">
        <v>300</v>
      </c>
      <c r="C2" s="19">
        <v>29</v>
      </c>
      <c r="D2" s="19">
        <f>B2*C2</f>
        <v>8700</v>
      </c>
    </row>
    <row r="3" spans="1:4" x14ac:dyDescent="0.25">
      <c r="A3" s="19">
        <v>18</v>
      </c>
      <c r="B3" s="19">
        <v>200</v>
      </c>
      <c r="C3" s="19">
        <v>29</v>
      </c>
      <c r="D3" s="19">
        <f>B3*C3</f>
        <v>5800</v>
      </c>
    </row>
    <row r="4" spans="1:4" x14ac:dyDescent="0.25">
      <c r="A4" s="19">
        <v>24</v>
      </c>
      <c r="B4" s="19">
        <v>100</v>
      </c>
      <c r="C4" s="19">
        <v>29</v>
      </c>
      <c r="D4" s="19">
        <f>B4*C4</f>
        <v>2900</v>
      </c>
    </row>
    <row r="5" spans="1:4" x14ac:dyDescent="0.25">
      <c r="A5" s="19">
        <v>25</v>
      </c>
      <c r="B5" s="19">
        <v>16</v>
      </c>
      <c r="C5" s="19">
        <v>90</v>
      </c>
      <c r="D5" s="19">
        <f>B5*C5</f>
        <v>1440</v>
      </c>
    </row>
    <row r="6" spans="1:4" ht="18.75" x14ac:dyDescent="0.3">
      <c r="A6" s="20" t="s">
        <v>4</v>
      </c>
      <c r="B6" s="20">
        <f>SUM(B2:B5)</f>
        <v>616</v>
      </c>
      <c r="C6" s="20"/>
      <c r="D6" s="20">
        <f>SUM(D2:D5)</f>
        <v>18840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4" max="4" width="10.28515625" bestFit="1" customWidth="1"/>
  </cols>
  <sheetData>
    <row r="1" spans="1:4" x14ac:dyDescent="0.25">
      <c r="A1" s="19" t="s">
        <v>163</v>
      </c>
      <c r="B1" s="19" t="s">
        <v>166</v>
      </c>
      <c r="C1" s="19" t="s">
        <v>165</v>
      </c>
      <c r="D1" s="19" t="s">
        <v>167</v>
      </c>
    </row>
    <row r="2" spans="1:4" x14ac:dyDescent="0.25">
      <c r="A2" s="19" t="s">
        <v>173</v>
      </c>
      <c r="B2" s="19">
        <v>64</v>
      </c>
      <c r="C2" s="19">
        <v>70</v>
      </c>
      <c r="D2" s="19">
        <f>B2*C2</f>
        <v>4480</v>
      </c>
    </row>
    <row r="3" spans="1:4" x14ac:dyDescent="0.25">
      <c r="A3" s="19" t="s">
        <v>174</v>
      </c>
      <c r="B3" s="19">
        <v>32</v>
      </c>
      <c r="C3" s="19">
        <v>70</v>
      </c>
      <c r="D3" s="19">
        <f>B3*C3</f>
        <v>2240</v>
      </c>
    </row>
    <row r="4" spans="1:4" x14ac:dyDescent="0.25">
      <c r="A4" s="19" t="s">
        <v>175</v>
      </c>
      <c r="B4" s="19">
        <v>32</v>
      </c>
      <c r="C4" s="19">
        <v>70</v>
      </c>
      <c r="D4" s="19">
        <f>B4*C4</f>
        <v>2240</v>
      </c>
    </row>
    <row r="5" spans="1:4" x14ac:dyDescent="0.25">
      <c r="A5" s="19" t="s">
        <v>176</v>
      </c>
      <c r="B5" s="19">
        <v>32</v>
      </c>
      <c r="C5" s="19">
        <v>70</v>
      </c>
      <c r="D5" s="19">
        <f>B5*C5</f>
        <v>2240</v>
      </c>
    </row>
    <row r="6" spans="1:4" ht="18.75" x14ac:dyDescent="0.3">
      <c r="A6" s="20" t="s">
        <v>4</v>
      </c>
      <c r="B6" s="20">
        <f>SUM(B2:B5)</f>
        <v>160</v>
      </c>
      <c r="C6" s="20"/>
      <c r="D6" s="20">
        <f>SUM(D2:D5)</f>
        <v>11200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7" sqref="D7"/>
    </sheetView>
  </sheetViews>
  <sheetFormatPr defaultRowHeight="15" x14ac:dyDescent="0.25"/>
  <sheetData>
    <row r="1" spans="1:3" x14ac:dyDescent="0.25">
      <c r="A1" s="19" t="s">
        <v>163</v>
      </c>
      <c r="B1" s="19" t="s">
        <v>164</v>
      </c>
      <c r="C1" s="19" t="s">
        <v>177</v>
      </c>
    </row>
    <row r="2" spans="1:3" x14ac:dyDescent="0.25">
      <c r="A2" s="19" t="s">
        <v>168</v>
      </c>
      <c r="B2" s="19">
        <v>3915</v>
      </c>
      <c r="C2" s="19" t="s">
        <v>178</v>
      </c>
    </row>
    <row r="3" spans="1:3" x14ac:dyDescent="0.25">
      <c r="A3" s="19" t="s">
        <v>179</v>
      </c>
      <c r="B3" s="19">
        <v>970</v>
      </c>
      <c r="C3" s="19" t="s">
        <v>180</v>
      </c>
    </row>
    <row r="4" spans="1:3" x14ac:dyDescent="0.25">
      <c r="A4" s="19" t="s">
        <v>181</v>
      </c>
      <c r="B4" s="19">
        <v>1940</v>
      </c>
      <c r="C4" s="19" t="s">
        <v>182</v>
      </c>
    </row>
    <row r="5" spans="1:3" x14ac:dyDescent="0.25">
      <c r="A5" s="19" t="s">
        <v>175</v>
      </c>
      <c r="B5" s="19">
        <v>1598</v>
      </c>
      <c r="C5" s="19" t="s">
        <v>183</v>
      </c>
    </row>
    <row r="6" spans="1:3" x14ac:dyDescent="0.25">
      <c r="A6" s="19" t="s">
        <v>184</v>
      </c>
      <c r="B6" s="19">
        <v>1155</v>
      </c>
      <c r="C6" s="19" t="s">
        <v>185</v>
      </c>
    </row>
    <row r="7" spans="1:3" ht="18.75" x14ac:dyDescent="0.3">
      <c r="A7" s="20" t="s">
        <v>186</v>
      </c>
      <c r="B7" s="20">
        <f>SUM(B2:B6)</f>
        <v>9578</v>
      </c>
      <c r="C7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" x14ac:dyDescent="0.25"/>
  <sheetData>
    <row r="1" spans="1:4" x14ac:dyDescent="0.25">
      <c r="A1" t="s">
        <v>163</v>
      </c>
      <c r="B1" t="s">
        <v>166</v>
      </c>
      <c r="C1" t="s">
        <v>187</v>
      </c>
    </row>
    <row r="2" spans="1:4" x14ac:dyDescent="0.25">
      <c r="A2" t="s">
        <v>171</v>
      </c>
      <c r="B2" t="s">
        <v>188</v>
      </c>
      <c r="C2">
        <v>270</v>
      </c>
      <c r="D2">
        <v>60</v>
      </c>
    </row>
    <row r="3" spans="1:4" x14ac:dyDescent="0.25">
      <c r="A3">
        <v>3</v>
      </c>
      <c r="B3" t="s">
        <v>190</v>
      </c>
      <c r="C3">
        <v>840</v>
      </c>
      <c r="D3">
        <v>180</v>
      </c>
    </row>
    <row r="4" spans="1:4" x14ac:dyDescent="0.25">
      <c r="A4">
        <v>5</v>
      </c>
      <c r="B4" t="s">
        <v>191</v>
      </c>
      <c r="C4">
        <v>870</v>
      </c>
      <c r="D4">
        <v>180</v>
      </c>
    </row>
    <row r="5" spans="1:4" x14ac:dyDescent="0.25">
      <c r="A5">
        <v>8</v>
      </c>
      <c r="B5" t="s">
        <v>192</v>
      </c>
      <c r="C5">
        <v>1700</v>
      </c>
      <c r="D5">
        <v>360</v>
      </c>
    </row>
    <row r="6" spans="1:4" x14ac:dyDescent="0.25">
      <c r="A6">
        <v>22</v>
      </c>
      <c r="B6" t="s">
        <v>191</v>
      </c>
      <c r="C6">
        <v>840</v>
      </c>
      <c r="D6">
        <v>180</v>
      </c>
    </row>
    <row r="7" spans="1:4" x14ac:dyDescent="0.25">
      <c r="A7">
        <v>26</v>
      </c>
      <c r="B7" t="s">
        <v>191</v>
      </c>
      <c r="C7">
        <v>840</v>
      </c>
      <c r="D7">
        <v>180</v>
      </c>
    </row>
    <row r="8" spans="1:4" x14ac:dyDescent="0.25">
      <c r="A8">
        <v>30</v>
      </c>
      <c r="B8" t="s">
        <v>193</v>
      </c>
      <c r="C8">
        <v>140</v>
      </c>
      <c r="D8">
        <v>30</v>
      </c>
    </row>
    <row r="9" spans="1:4" ht="21" x14ac:dyDescent="0.35">
      <c r="A9" s="64" t="s">
        <v>4</v>
      </c>
      <c r="B9" s="64"/>
      <c r="C9" s="32">
        <f>SUM(C2:C8)</f>
        <v>5500</v>
      </c>
      <c r="D9" s="32">
        <f>SUM(D2:D8)</f>
        <v>1170</v>
      </c>
    </row>
  </sheetData>
  <mergeCells count="1">
    <mergeCell ref="A9:B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163</v>
      </c>
      <c r="B1" t="s">
        <v>189</v>
      </c>
      <c r="C1" t="s">
        <v>167</v>
      </c>
    </row>
    <row r="2" spans="1:3" x14ac:dyDescent="0.25">
      <c r="A2" t="s">
        <v>171</v>
      </c>
      <c r="B2">
        <v>600</v>
      </c>
      <c r="C2">
        <v>180</v>
      </c>
    </row>
    <row r="3" spans="1:3" x14ac:dyDescent="0.25">
      <c r="A3">
        <v>10</v>
      </c>
      <c r="B3">
        <v>700</v>
      </c>
      <c r="C3">
        <v>210</v>
      </c>
    </row>
    <row r="4" spans="1:3" ht="18.75" x14ac:dyDescent="0.3">
      <c r="A4" s="33">
        <v>15</v>
      </c>
      <c r="B4" s="33">
        <v>1300</v>
      </c>
      <c r="C4" s="33">
        <v>390</v>
      </c>
    </row>
    <row r="5" spans="1:3" x14ac:dyDescent="0.25">
      <c r="A5">
        <v>17</v>
      </c>
      <c r="B5">
        <v>650</v>
      </c>
      <c r="C5">
        <v>195</v>
      </c>
    </row>
    <row r="6" spans="1:3" x14ac:dyDescent="0.25">
      <c r="A6">
        <v>20</v>
      </c>
      <c r="B6">
        <v>500</v>
      </c>
      <c r="C6">
        <v>150</v>
      </c>
    </row>
    <row r="7" spans="1:3" x14ac:dyDescent="0.25">
      <c r="A7">
        <v>24</v>
      </c>
      <c r="B7">
        <v>600</v>
      </c>
      <c r="C7">
        <v>180</v>
      </c>
    </row>
    <row r="8" spans="1:3" x14ac:dyDescent="0.25">
      <c r="A8">
        <v>27</v>
      </c>
      <c r="C8">
        <v>240</v>
      </c>
    </row>
    <row r="9" spans="1:3" x14ac:dyDescent="0.25">
      <c r="A9">
        <v>30</v>
      </c>
      <c r="B9">
        <v>700</v>
      </c>
      <c r="C9">
        <v>210</v>
      </c>
    </row>
    <row r="10" spans="1:3" ht="21" x14ac:dyDescent="0.35">
      <c r="A10" s="64" t="s">
        <v>4</v>
      </c>
      <c r="B10" s="64"/>
      <c r="C10" s="32">
        <f>SUM(C2:C9)</f>
        <v>1755</v>
      </c>
    </row>
  </sheetData>
  <mergeCells count="1">
    <mergeCell ref="A10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6" sqref="B36"/>
    </sheetView>
  </sheetViews>
  <sheetFormatPr defaultRowHeight="15" x14ac:dyDescent="0.25"/>
  <cols>
    <col min="2" max="2" width="9.85546875" bestFit="1" customWidth="1"/>
  </cols>
  <sheetData>
    <row r="1" spans="1:2" x14ac:dyDescent="0.25">
      <c r="A1" s="19" t="s">
        <v>163</v>
      </c>
      <c r="B1" s="19" t="s">
        <v>164</v>
      </c>
    </row>
    <row r="2" spans="1:2" x14ac:dyDescent="0.25">
      <c r="A2" s="19">
        <v>2</v>
      </c>
      <c r="B2" s="19">
        <v>1295</v>
      </c>
    </row>
    <row r="3" spans="1:2" x14ac:dyDescent="0.25">
      <c r="A3" s="19">
        <f>A2+1</f>
        <v>3</v>
      </c>
      <c r="B3" s="19">
        <v>690</v>
      </c>
    </row>
    <row r="4" spans="1:2" x14ac:dyDescent="0.25">
      <c r="A4" s="19">
        <f t="shared" ref="A4:A30" si="0">A3+1</f>
        <v>4</v>
      </c>
      <c r="B4" s="19">
        <v>995</v>
      </c>
    </row>
    <row r="5" spans="1:2" x14ac:dyDescent="0.25">
      <c r="A5" s="19">
        <f t="shared" si="0"/>
        <v>5</v>
      </c>
      <c r="B5" s="19">
        <v>1731</v>
      </c>
    </row>
    <row r="6" spans="1:2" x14ac:dyDescent="0.25">
      <c r="A6" s="19">
        <f t="shared" si="0"/>
        <v>6</v>
      </c>
      <c r="B6" s="19">
        <v>380</v>
      </c>
    </row>
    <row r="7" spans="1:2" x14ac:dyDescent="0.25">
      <c r="A7" s="19">
        <f t="shared" si="0"/>
        <v>7</v>
      </c>
      <c r="B7" s="19">
        <v>345</v>
      </c>
    </row>
    <row r="8" spans="1:2" x14ac:dyDescent="0.25">
      <c r="A8" s="19">
        <f t="shared" si="0"/>
        <v>8</v>
      </c>
      <c r="B8" s="19">
        <v>680</v>
      </c>
    </row>
    <row r="9" spans="1:2" x14ac:dyDescent="0.25">
      <c r="A9" s="19">
        <f t="shared" si="0"/>
        <v>9</v>
      </c>
      <c r="B9" s="19">
        <v>110</v>
      </c>
    </row>
    <row r="10" spans="1:2" x14ac:dyDescent="0.25">
      <c r="A10" s="19">
        <f t="shared" si="0"/>
        <v>10</v>
      </c>
      <c r="B10" s="19">
        <v>0</v>
      </c>
    </row>
    <row r="11" spans="1:2" x14ac:dyDescent="0.25">
      <c r="A11" s="19">
        <f t="shared" si="0"/>
        <v>11</v>
      </c>
      <c r="B11" s="19">
        <v>531</v>
      </c>
    </row>
    <row r="12" spans="1:2" x14ac:dyDescent="0.25">
      <c r="A12" s="19">
        <f t="shared" si="0"/>
        <v>12</v>
      </c>
      <c r="B12" s="19">
        <v>193</v>
      </c>
    </row>
    <row r="13" spans="1:2" x14ac:dyDescent="0.25">
      <c r="A13" s="19">
        <f t="shared" si="0"/>
        <v>13</v>
      </c>
      <c r="B13" s="19">
        <v>310</v>
      </c>
    </row>
    <row r="14" spans="1:2" x14ac:dyDescent="0.25">
      <c r="A14" s="19">
        <f t="shared" si="0"/>
        <v>14</v>
      </c>
      <c r="B14" s="19">
        <v>0</v>
      </c>
    </row>
    <row r="15" spans="1:2" x14ac:dyDescent="0.25">
      <c r="A15" s="19">
        <f t="shared" si="0"/>
        <v>15</v>
      </c>
      <c r="B15" s="19">
        <v>3880</v>
      </c>
    </row>
    <row r="16" spans="1:2" x14ac:dyDescent="0.25">
      <c r="A16" s="19">
        <f t="shared" si="0"/>
        <v>16</v>
      </c>
      <c r="B16" s="19">
        <v>0</v>
      </c>
    </row>
    <row r="17" spans="1:2" x14ac:dyDescent="0.25">
      <c r="A17" s="19">
        <f t="shared" si="0"/>
        <v>17</v>
      </c>
      <c r="B17" s="19">
        <v>555</v>
      </c>
    </row>
    <row r="18" spans="1:2" x14ac:dyDescent="0.25">
      <c r="A18" s="19">
        <f t="shared" si="0"/>
        <v>18</v>
      </c>
      <c r="B18" s="19">
        <v>895</v>
      </c>
    </row>
    <row r="19" spans="1:2" x14ac:dyDescent="0.25">
      <c r="A19" s="19">
        <f t="shared" si="0"/>
        <v>19</v>
      </c>
      <c r="B19" s="19">
        <v>1034</v>
      </c>
    </row>
    <row r="20" spans="1:2" x14ac:dyDescent="0.25">
      <c r="A20" s="19">
        <f t="shared" si="0"/>
        <v>20</v>
      </c>
      <c r="B20" s="19">
        <v>790</v>
      </c>
    </row>
    <row r="21" spans="1:2" x14ac:dyDescent="0.25">
      <c r="A21" s="19">
        <f t="shared" si="0"/>
        <v>21</v>
      </c>
      <c r="B21" s="19">
        <v>6336</v>
      </c>
    </row>
    <row r="22" spans="1:2" x14ac:dyDescent="0.25">
      <c r="A22" s="19">
        <f t="shared" si="0"/>
        <v>22</v>
      </c>
      <c r="B22" s="19">
        <v>0</v>
      </c>
    </row>
    <row r="23" spans="1:2" x14ac:dyDescent="0.25">
      <c r="A23" s="19">
        <f t="shared" si="0"/>
        <v>23</v>
      </c>
      <c r="B23" s="19">
        <v>665</v>
      </c>
    </row>
    <row r="24" spans="1:2" x14ac:dyDescent="0.25">
      <c r="A24" s="19">
        <f t="shared" si="0"/>
        <v>24</v>
      </c>
      <c r="B24" s="19">
        <v>1046</v>
      </c>
    </row>
    <row r="25" spans="1:2" x14ac:dyDescent="0.25">
      <c r="A25" s="19">
        <f t="shared" si="0"/>
        <v>25</v>
      </c>
      <c r="B25" s="19">
        <v>1403</v>
      </c>
    </row>
    <row r="26" spans="1:2" x14ac:dyDescent="0.25">
      <c r="A26" s="19">
        <f t="shared" si="0"/>
        <v>26</v>
      </c>
      <c r="B26" s="19">
        <v>0</v>
      </c>
    </row>
    <row r="27" spans="1:2" x14ac:dyDescent="0.25">
      <c r="A27" s="19">
        <f t="shared" si="0"/>
        <v>27</v>
      </c>
      <c r="B27" s="19">
        <v>3560</v>
      </c>
    </row>
    <row r="28" spans="1:2" x14ac:dyDescent="0.25">
      <c r="A28" s="19">
        <f t="shared" si="0"/>
        <v>28</v>
      </c>
      <c r="B28" s="19">
        <v>150</v>
      </c>
    </row>
    <row r="29" spans="1:2" x14ac:dyDescent="0.25">
      <c r="A29" s="19">
        <f t="shared" si="0"/>
        <v>29</v>
      </c>
      <c r="B29" s="19">
        <v>0</v>
      </c>
    </row>
    <row r="30" spans="1:2" x14ac:dyDescent="0.25">
      <c r="A30" s="19">
        <f t="shared" si="0"/>
        <v>30</v>
      </c>
      <c r="B30" s="19">
        <v>1050</v>
      </c>
    </row>
    <row r="31" spans="1:2" ht="23.25" x14ac:dyDescent="0.35">
      <c r="A31" s="34" t="s">
        <v>4</v>
      </c>
      <c r="B31" s="34">
        <f>SUM(B2:B30)</f>
        <v>28624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Meal count</vt:lpstr>
      <vt:lpstr>Fish</vt:lpstr>
      <vt:lpstr>Chicken</vt:lpstr>
      <vt:lpstr>Rice</vt:lpstr>
      <vt:lpstr>Gul</vt:lpstr>
      <vt:lpstr>Alu piyaj Ada Rosun</vt:lpstr>
      <vt:lpstr>EGG</vt:lpstr>
      <vt:lpstr>Paneer</vt:lpstr>
      <vt:lpstr>Daily Expences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</dc:creator>
  <cp:lastModifiedBy>Param</cp:lastModifiedBy>
  <cp:lastPrinted>2019-05-12T07:03:48Z</cp:lastPrinted>
  <dcterms:created xsi:type="dcterms:W3CDTF">2019-05-03T04:14:17Z</dcterms:created>
  <dcterms:modified xsi:type="dcterms:W3CDTF">2019-05-12T09:45:11Z</dcterms:modified>
</cp:coreProperties>
</file>