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business-education\Track - Machine Learning\"/>
    </mc:Choice>
  </mc:AlternateContent>
  <bookViews>
    <workbookView xWindow="0" yWindow="0" windowWidth="51600" windowHeight="17175"/>
  </bookViews>
  <sheets>
    <sheet name="fixed_twoD" sheetId="4" r:id="rId1"/>
    <sheet name="fixed_twoDR" sheetId="5" r:id="rId2"/>
    <sheet name="fixed_threeD" sheetId="6" r:id="rId3"/>
    <sheet name="twoD" sheetId="1" r:id="rId4"/>
    <sheet name="twoDR" sheetId="3" r:id="rId5"/>
    <sheet name="threeD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B5" i="3"/>
  <c r="C5" i="3" s="1"/>
  <c r="B103" i="2"/>
  <c r="B102" i="2"/>
  <c r="B101" i="2"/>
  <c r="C101" i="2" s="1"/>
  <c r="B100" i="2"/>
  <c r="B99" i="2"/>
  <c r="B98" i="2"/>
  <c r="C98" i="2" s="1"/>
  <c r="B97" i="2"/>
  <c r="B96" i="2"/>
  <c r="B95" i="2"/>
  <c r="C95" i="2" s="1"/>
  <c r="B94" i="2"/>
  <c r="B93" i="2"/>
  <c r="B92" i="2"/>
  <c r="C92" i="2" s="1"/>
  <c r="B91" i="2"/>
  <c r="B90" i="2"/>
  <c r="B89" i="2"/>
  <c r="C89" i="2" s="1"/>
  <c r="B88" i="2"/>
  <c r="B87" i="2"/>
  <c r="B86" i="2"/>
  <c r="C86" i="2" s="1"/>
  <c r="B85" i="2"/>
  <c r="B84" i="2"/>
  <c r="B83" i="2"/>
  <c r="C83" i="2" s="1"/>
  <c r="B82" i="2"/>
  <c r="B81" i="2"/>
  <c r="B80" i="2"/>
  <c r="C80" i="2" s="1"/>
  <c r="B79" i="2"/>
  <c r="B78" i="2"/>
  <c r="B77" i="2"/>
  <c r="C77" i="2" s="1"/>
  <c r="B76" i="2"/>
  <c r="B75" i="2"/>
  <c r="B74" i="2"/>
  <c r="C74" i="2" s="1"/>
  <c r="B73" i="2"/>
  <c r="B72" i="2"/>
  <c r="B71" i="2"/>
  <c r="C71" i="2" s="1"/>
  <c r="B70" i="2"/>
  <c r="B69" i="2"/>
  <c r="B68" i="2"/>
  <c r="C68" i="2" s="1"/>
  <c r="B67" i="2"/>
  <c r="B66" i="2"/>
  <c r="B65" i="2"/>
  <c r="C65" i="2" s="1"/>
  <c r="B64" i="2"/>
  <c r="B63" i="2"/>
  <c r="B62" i="2"/>
  <c r="C62" i="2" s="1"/>
  <c r="B61" i="2"/>
  <c r="B60" i="2"/>
  <c r="B59" i="2"/>
  <c r="C59" i="2" s="1"/>
  <c r="B58" i="2"/>
  <c r="B57" i="2"/>
  <c r="B56" i="2"/>
  <c r="C56" i="2" s="1"/>
  <c r="B55" i="2"/>
  <c r="B54" i="2"/>
  <c r="B53" i="2"/>
  <c r="C53" i="2" s="1"/>
  <c r="B52" i="2"/>
  <c r="B51" i="2"/>
  <c r="B50" i="2"/>
  <c r="C50" i="2" s="1"/>
  <c r="B49" i="2"/>
  <c r="B48" i="2"/>
  <c r="B47" i="2"/>
  <c r="C47" i="2" s="1"/>
  <c r="B46" i="2"/>
  <c r="B45" i="2"/>
  <c r="B44" i="2"/>
  <c r="C44" i="2" s="1"/>
  <c r="B43" i="2"/>
  <c r="B42" i="2"/>
  <c r="B41" i="2"/>
  <c r="C41" i="2" s="1"/>
  <c r="B40" i="2"/>
  <c r="C40" i="2" s="1"/>
  <c r="B39" i="2"/>
  <c r="B38" i="2"/>
  <c r="B37" i="2"/>
  <c r="B36" i="2"/>
  <c r="C36" i="2" s="1"/>
  <c r="B35" i="2"/>
  <c r="C35" i="2" s="1"/>
  <c r="B34" i="2"/>
  <c r="C34" i="2" s="1"/>
  <c r="B33" i="2"/>
  <c r="B32" i="2"/>
  <c r="B31" i="2"/>
  <c r="C31" i="2" s="1"/>
  <c r="B30" i="2"/>
  <c r="B29" i="2"/>
  <c r="B28" i="2"/>
  <c r="C28" i="2" s="1"/>
  <c r="B27" i="2"/>
  <c r="B26" i="2"/>
  <c r="B25" i="2"/>
  <c r="C25" i="2" s="1"/>
  <c r="B24" i="2"/>
  <c r="B23" i="2"/>
  <c r="B22" i="2"/>
  <c r="C22" i="2" s="1"/>
  <c r="B21" i="2"/>
  <c r="B20" i="2"/>
  <c r="B19" i="2"/>
  <c r="C19" i="2" s="1"/>
  <c r="B18" i="2"/>
  <c r="B17" i="2"/>
  <c r="B16" i="2"/>
  <c r="C16" i="2" s="1"/>
  <c r="B15" i="2"/>
  <c r="B14" i="2"/>
  <c r="B13" i="2"/>
  <c r="C13" i="2" s="1"/>
  <c r="B12" i="2"/>
  <c r="B11" i="2"/>
  <c r="B10" i="2"/>
  <c r="C10" i="2" s="1"/>
  <c r="B9" i="2"/>
  <c r="B8" i="2"/>
  <c r="B7" i="2"/>
  <c r="C7" i="2" s="1"/>
  <c r="B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B5" i="2"/>
  <c r="A5" i="2"/>
  <c r="B4" i="2"/>
  <c r="C4" i="2" s="1"/>
  <c r="Q4" i="1"/>
  <c r="N41" i="1"/>
  <c r="N40" i="1"/>
  <c r="M41" i="1"/>
  <c r="M40" i="1"/>
  <c r="P4" i="1"/>
  <c r="O4" i="1"/>
  <c r="N38" i="1"/>
  <c r="N37" i="1"/>
  <c r="N35" i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D44" i="2" l="1"/>
  <c r="D56" i="2"/>
  <c r="D68" i="2"/>
  <c r="D80" i="2"/>
  <c r="D92" i="2"/>
  <c r="D10" i="2"/>
  <c r="D22" i="2"/>
  <c r="D34" i="2"/>
  <c r="D35" i="2"/>
  <c r="D47" i="2"/>
  <c r="D59" i="2"/>
  <c r="D71" i="2"/>
  <c r="D83" i="2"/>
  <c r="D95" i="2"/>
  <c r="D36" i="2"/>
  <c r="D13" i="2"/>
  <c r="D25" i="2"/>
  <c r="D50" i="2"/>
  <c r="D62" i="2"/>
  <c r="D74" i="2"/>
  <c r="D86" i="2"/>
  <c r="D98" i="2"/>
  <c r="D16" i="2"/>
  <c r="D28" i="2"/>
  <c r="D40" i="2"/>
  <c r="D41" i="2"/>
  <c r="D53" i="2"/>
  <c r="D65" i="2"/>
  <c r="D77" i="2"/>
  <c r="D89" i="2"/>
  <c r="D101" i="2"/>
  <c r="D7" i="2"/>
  <c r="D19" i="2"/>
  <c r="D31" i="2"/>
  <c r="D4" i="2"/>
  <c r="C37" i="2"/>
  <c r="D37" i="2" s="1"/>
  <c r="C6" i="2"/>
  <c r="D6" i="2" s="1"/>
  <c r="C9" i="2"/>
  <c r="D9" i="2" s="1"/>
  <c r="C12" i="2"/>
  <c r="D12" i="2" s="1"/>
  <c r="C15" i="2"/>
  <c r="D15" i="2" s="1"/>
  <c r="C18" i="2"/>
  <c r="D18" i="2" s="1"/>
  <c r="C21" i="2"/>
  <c r="D21" i="2" s="1"/>
  <c r="C24" i="2"/>
  <c r="D24" i="2" s="1"/>
  <c r="C27" i="2"/>
  <c r="D27" i="2" s="1"/>
  <c r="C30" i="2"/>
  <c r="D30" i="2" s="1"/>
  <c r="C33" i="2"/>
  <c r="D33" i="2" s="1"/>
  <c r="C39" i="2"/>
  <c r="D39" i="2" s="1"/>
  <c r="C43" i="2"/>
  <c r="D43" i="2" s="1"/>
  <c r="C46" i="2"/>
  <c r="D46" i="2" s="1"/>
  <c r="C49" i="2"/>
  <c r="D49" i="2" s="1"/>
  <c r="C52" i="2"/>
  <c r="D52" i="2" s="1"/>
  <c r="C55" i="2"/>
  <c r="D55" i="2" s="1"/>
  <c r="C58" i="2"/>
  <c r="D58" i="2" s="1"/>
  <c r="C61" i="2"/>
  <c r="D61" i="2" s="1"/>
  <c r="C64" i="2"/>
  <c r="D64" i="2" s="1"/>
  <c r="C67" i="2"/>
  <c r="D67" i="2" s="1"/>
  <c r="C70" i="2"/>
  <c r="D70" i="2" s="1"/>
  <c r="C73" i="2"/>
  <c r="D73" i="2" s="1"/>
  <c r="C76" i="2"/>
  <c r="D76" i="2" s="1"/>
  <c r="C79" i="2"/>
  <c r="D79" i="2" s="1"/>
  <c r="C82" i="2"/>
  <c r="D82" i="2" s="1"/>
  <c r="C85" i="2"/>
  <c r="D85" i="2" s="1"/>
  <c r="C88" i="2"/>
  <c r="D88" i="2" s="1"/>
  <c r="C91" i="2"/>
  <c r="D91" i="2" s="1"/>
  <c r="C94" i="2"/>
  <c r="D94" i="2" s="1"/>
  <c r="C97" i="2"/>
  <c r="D97" i="2" s="1"/>
  <c r="C100" i="2"/>
  <c r="D100" i="2" s="1"/>
  <c r="C103" i="2"/>
  <c r="D103" i="2" s="1"/>
  <c r="C5" i="2"/>
  <c r="D5" i="2" s="1"/>
  <c r="C8" i="2"/>
  <c r="D8" i="2" s="1"/>
  <c r="C11" i="2"/>
  <c r="D11" i="2" s="1"/>
  <c r="C14" i="2"/>
  <c r="D14" i="2" s="1"/>
  <c r="C17" i="2"/>
  <c r="D17" i="2" s="1"/>
  <c r="C20" i="2"/>
  <c r="D20" i="2" s="1"/>
  <c r="C23" i="2"/>
  <c r="D23" i="2" s="1"/>
  <c r="C26" i="2"/>
  <c r="D26" i="2" s="1"/>
  <c r="C29" i="2"/>
  <c r="D29" i="2" s="1"/>
  <c r="C32" i="2"/>
  <c r="D32" i="2" s="1"/>
  <c r="C38" i="2"/>
  <c r="D38" i="2" s="1"/>
  <c r="C42" i="2"/>
  <c r="D42" i="2" s="1"/>
  <c r="C45" i="2"/>
  <c r="D45" i="2" s="1"/>
  <c r="C48" i="2"/>
  <c r="D48" i="2" s="1"/>
  <c r="C51" i="2"/>
  <c r="D51" i="2" s="1"/>
  <c r="C54" i="2"/>
  <c r="D54" i="2" s="1"/>
  <c r="C57" i="2"/>
  <c r="D57" i="2" s="1"/>
  <c r="C60" i="2"/>
  <c r="D60" i="2" s="1"/>
  <c r="C63" i="2"/>
  <c r="D63" i="2" s="1"/>
  <c r="C66" i="2"/>
  <c r="D66" i="2" s="1"/>
  <c r="C69" i="2"/>
  <c r="D69" i="2" s="1"/>
  <c r="C72" i="2"/>
  <c r="D72" i="2" s="1"/>
  <c r="C75" i="2"/>
  <c r="D75" i="2" s="1"/>
  <c r="C78" i="2"/>
  <c r="D78" i="2" s="1"/>
  <c r="C81" i="2"/>
  <c r="D81" i="2" s="1"/>
  <c r="C84" i="2"/>
  <c r="D84" i="2" s="1"/>
  <c r="C87" i="2"/>
  <c r="D87" i="2" s="1"/>
  <c r="C90" i="2"/>
  <c r="D90" i="2" s="1"/>
  <c r="C93" i="2"/>
  <c r="D93" i="2" s="1"/>
  <c r="C96" i="2"/>
  <c r="D96" i="2" s="1"/>
  <c r="C99" i="2"/>
  <c r="D99" i="2" s="1"/>
  <c r="C102" i="2"/>
  <c r="D102" i="2" s="1"/>
  <c r="C46" i="1"/>
  <c r="C58" i="1"/>
  <c r="M3" i="1"/>
  <c r="D47" i="1" s="1"/>
  <c r="M4" i="1" l="1"/>
  <c r="E37" i="1" s="1"/>
  <c r="D32" i="1"/>
  <c r="D102" i="1"/>
  <c r="D65" i="1"/>
  <c r="D16" i="1"/>
  <c r="D62" i="1"/>
  <c r="D13" i="1"/>
  <c r="D59" i="1"/>
  <c r="D20" i="1"/>
  <c r="D90" i="1"/>
  <c r="D53" i="1"/>
  <c r="D99" i="1"/>
  <c r="D50" i="1"/>
  <c r="D96" i="1"/>
  <c r="D5" i="1"/>
  <c r="D81" i="1"/>
  <c r="D93" i="1"/>
  <c r="D45" i="1"/>
  <c r="D21" i="1"/>
  <c r="D69" i="1"/>
  <c r="D57" i="1"/>
  <c r="D33" i="1"/>
  <c r="D94" i="1"/>
  <c r="D9" i="1"/>
  <c r="D8" i="1"/>
  <c r="D78" i="1"/>
  <c r="D41" i="1"/>
  <c r="D87" i="1"/>
  <c r="D38" i="1"/>
  <c r="D84" i="1"/>
  <c r="D35" i="1"/>
  <c r="D103" i="1"/>
  <c r="D66" i="1"/>
  <c r="D29" i="1"/>
  <c r="D75" i="1"/>
  <c r="D26" i="1"/>
  <c r="D72" i="1"/>
  <c r="D23" i="1"/>
  <c r="D91" i="1"/>
  <c r="D54" i="1"/>
  <c r="D17" i="1"/>
  <c r="D63" i="1"/>
  <c r="D14" i="1"/>
  <c r="D60" i="1"/>
  <c r="D11" i="1"/>
  <c r="D79" i="1"/>
  <c r="D42" i="1"/>
  <c r="D100" i="1"/>
  <c r="D51" i="1"/>
  <c r="D97" i="1"/>
  <c r="D48" i="1"/>
  <c r="D82" i="1"/>
  <c r="D104" i="1"/>
  <c r="D67" i="1"/>
  <c r="D30" i="1"/>
  <c r="D88" i="1"/>
  <c r="D39" i="1"/>
  <c r="D85" i="1"/>
  <c r="D36" i="1"/>
  <c r="D70" i="1"/>
  <c r="D92" i="1"/>
  <c r="D55" i="1"/>
  <c r="D18" i="1"/>
  <c r="D76" i="1"/>
  <c r="D27" i="1"/>
  <c r="D73" i="1"/>
  <c r="D24" i="1"/>
  <c r="D58" i="1"/>
  <c r="D80" i="1"/>
  <c r="D43" i="1"/>
  <c r="D6" i="1"/>
  <c r="D64" i="1"/>
  <c r="D15" i="1"/>
  <c r="D61" i="1"/>
  <c r="D12" i="1"/>
  <c r="D46" i="1"/>
  <c r="D68" i="1"/>
  <c r="D31" i="1"/>
  <c r="D101" i="1"/>
  <c r="D52" i="1"/>
  <c r="D98" i="1"/>
  <c r="D49" i="1"/>
  <c r="D95" i="1"/>
  <c r="D34" i="1"/>
  <c r="D56" i="1"/>
  <c r="D19" i="1"/>
  <c r="D89" i="1"/>
  <c r="D40" i="1"/>
  <c r="D86" i="1"/>
  <c r="D37" i="1"/>
  <c r="D83" i="1"/>
  <c r="D22" i="1"/>
  <c r="D44" i="1"/>
  <c r="D7" i="1"/>
  <c r="D77" i="1"/>
  <c r="D28" i="1"/>
  <c r="D74" i="1"/>
  <c r="D25" i="1"/>
  <c r="D71" i="1"/>
  <c r="D10" i="1"/>
  <c r="I37" i="1" l="1"/>
  <c r="F37" i="1"/>
  <c r="H37" i="1"/>
  <c r="E42" i="1"/>
  <c r="H42" i="1" s="1"/>
  <c r="E19" i="1"/>
  <c r="H19" i="1" s="1"/>
  <c r="E16" i="1"/>
  <c r="I16" i="1" s="1"/>
  <c r="E14" i="1"/>
  <c r="H14" i="1" s="1"/>
  <c r="E29" i="1"/>
  <c r="F29" i="1" s="1"/>
  <c r="E31" i="1"/>
  <c r="H31" i="1" s="1"/>
  <c r="E64" i="1"/>
  <c r="F64" i="1" s="1"/>
  <c r="E58" i="1"/>
  <c r="F58" i="1" s="1"/>
  <c r="E15" i="1"/>
  <c r="F15" i="1" s="1"/>
  <c r="E35" i="1"/>
  <c r="I35" i="1" s="1"/>
  <c r="E62" i="1"/>
  <c r="F62" i="1" s="1"/>
  <c r="E61" i="1"/>
  <c r="F61" i="1" s="1"/>
  <c r="E66" i="1"/>
  <c r="H66" i="1" s="1"/>
  <c r="E28" i="1"/>
  <c r="F28" i="1" s="1"/>
  <c r="E43" i="1"/>
  <c r="F43" i="1" s="1"/>
  <c r="E92" i="1"/>
  <c r="H92" i="1" s="1"/>
  <c r="E17" i="1"/>
  <c r="I17" i="1" s="1"/>
  <c r="E96" i="1"/>
  <c r="F96" i="1" s="1"/>
  <c r="E40" i="1"/>
  <c r="I40" i="1" s="1"/>
  <c r="E38" i="1"/>
  <c r="F38" i="1" s="1"/>
  <c r="E55" i="1"/>
  <c r="F55" i="1" s="1"/>
  <c r="E41" i="1"/>
  <c r="F41" i="1" s="1"/>
  <c r="E76" i="1"/>
  <c r="I76" i="1" s="1"/>
  <c r="E90" i="1"/>
  <c r="I90" i="1" s="1"/>
  <c r="E13" i="1"/>
  <c r="H13" i="1" s="1"/>
  <c r="E104" i="1"/>
  <c r="F104" i="1" s="1"/>
  <c r="E67" i="1"/>
  <c r="H67" i="1" s="1"/>
  <c r="E82" i="1"/>
  <c r="H82" i="1" s="1"/>
  <c r="E9" i="1"/>
  <c r="I9" i="1" s="1"/>
  <c r="E89" i="1"/>
  <c r="F89" i="1" s="1"/>
  <c r="E57" i="1"/>
  <c r="H57" i="1" s="1"/>
  <c r="E33" i="1"/>
  <c r="F33" i="1" s="1"/>
  <c r="E21" i="1"/>
  <c r="F21" i="1" s="1"/>
  <c r="E46" i="1"/>
  <c r="F46" i="1" s="1"/>
  <c r="E5" i="1"/>
  <c r="H5" i="1" s="1"/>
  <c r="E78" i="1"/>
  <c r="F78" i="1" s="1"/>
  <c r="E100" i="1"/>
  <c r="I100" i="1" s="1"/>
  <c r="E12" i="1"/>
  <c r="F12" i="1" s="1"/>
  <c r="E79" i="1"/>
  <c r="F79" i="1" s="1"/>
  <c r="E59" i="1"/>
  <c r="I59" i="1" s="1"/>
  <c r="E86" i="1"/>
  <c r="F86" i="1" s="1"/>
  <c r="E75" i="1"/>
  <c r="I75" i="1" s="1"/>
  <c r="E97" i="1"/>
  <c r="F97" i="1" s="1"/>
  <c r="E94" i="1"/>
  <c r="I94" i="1" s="1"/>
  <c r="E103" i="1"/>
  <c r="H103" i="1" s="1"/>
  <c r="E54" i="1"/>
  <c r="F54" i="1" s="1"/>
  <c r="E27" i="1"/>
  <c r="F27" i="1" s="1"/>
  <c r="E83" i="1"/>
  <c r="H83" i="1" s="1"/>
  <c r="E87" i="1"/>
  <c r="F87" i="1" s="1"/>
  <c r="E32" i="1"/>
  <c r="F32" i="1" s="1"/>
  <c r="E11" i="1"/>
  <c r="F11" i="1" s="1"/>
  <c r="E34" i="1"/>
  <c r="F34" i="1" s="1"/>
  <c r="E47" i="1"/>
  <c r="E65" i="1"/>
  <c r="H65" i="1" s="1"/>
  <c r="E8" i="1"/>
  <c r="F8" i="1" s="1"/>
  <c r="E7" i="1"/>
  <c r="F7" i="1" s="1"/>
  <c r="E45" i="1"/>
  <c r="F45" i="1" s="1"/>
  <c r="E26" i="1"/>
  <c r="I26" i="1" s="1"/>
  <c r="E99" i="1"/>
  <c r="I99" i="1" s="1"/>
  <c r="E63" i="1"/>
  <c r="F63" i="1" s="1"/>
  <c r="E36" i="1"/>
  <c r="F36" i="1" s="1"/>
  <c r="E93" i="1"/>
  <c r="F93" i="1" s="1"/>
  <c r="E85" i="1"/>
  <c r="F85" i="1" s="1"/>
  <c r="E23" i="1"/>
  <c r="F23" i="1" s="1"/>
  <c r="E39" i="1"/>
  <c r="H39" i="1" s="1"/>
  <c r="E81" i="1"/>
  <c r="F81" i="1" s="1"/>
  <c r="E91" i="1"/>
  <c r="F91" i="1" s="1"/>
  <c r="E60" i="1"/>
  <c r="F60" i="1" s="1"/>
  <c r="E51" i="1"/>
  <c r="F51" i="1" s="1"/>
  <c r="E53" i="1"/>
  <c r="F53" i="1" s="1"/>
  <c r="E48" i="1"/>
  <c r="I48" i="1" s="1"/>
  <c r="E70" i="1"/>
  <c r="F70" i="1" s="1"/>
  <c r="E88" i="1"/>
  <c r="F88" i="1" s="1"/>
  <c r="E24" i="1"/>
  <c r="F24" i="1" s="1"/>
  <c r="E73" i="1"/>
  <c r="F73" i="1" s="1"/>
  <c r="E69" i="1"/>
  <c r="F69" i="1" s="1"/>
  <c r="E71" i="1"/>
  <c r="F71" i="1" s="1"/>
  <c r="E25" i="1"/>
  <c r="F25" i="1" s="1"/>
  <c r="E68" i="1"/>
  <c r="F68" i="1" s="1"/>
  <c r="E10" i="1"/>
  <c r="F10" i="1" s="1"/>
  <c r="E74" i="1"/>
  <c r="F74" i="1" s="1"/>
  <c r="E20" i="1"/>
  <c r="F20" i="1" s="1"/>
  <c r="E44" i="1"/>
  <c r="F44" i="1" s="1"/>
  <c r="E80" i="1"/>
  <c r="F80" i="1" s="1"/>
  <c r="E95" i="1"/>
  <c r="I95" i="1" s="1"/>
  <c r="E102" i="1"/>
  <c r="H102" i="1" s="1"/>
  <c r="E22" i="1"/>
  <c r="H22" i="1" s="1"/>
  <c r="E72" i="1"/>
  <c r="I72" i="1" s="1"/>
  <c r="E101" i="1"/>
  <c r="H101" i="1" s="1"/>
  <c r="E18" i="1"/>
  <c r="F18" i="1" s="1"/>
  <c r="E6" i="1"/>
  <c r="I6" i="1" s="1"/>
  <c r="E98" i="1"/>
  <c r="F98" i="1" s="1"/>
  <c r="E84" i="1"/>
  <c r="F84" i="1" s="1"/>
  <c r="E30" i="1"/>
  <c r="F30" i="1" s="1"/>
  <c r="E77" i="1"/>
  <c r="H77" i="1" s="1"/>
  <c r="E49" i="1"/>
  <c r="F49" i="1" s="1"/>
  <c r="E52" i="1"/>
  <c r="F52" i="1" s="1"/>
  <c r="E56" i="1"/>
  <c r="F56" i="1" s="1"/>
  <c r="E50" i="1"/>
  <c r="H50" i="1" s="1"/>
  <c r="F42" i="1" l="1"/>
  <c r="F19" i="1"/>
  <c r="I42" i="1"/>
  <c r="I12" i="1"/>
  <c r="I29" i="1"/>
  <c r="I70" i="1"/>
  <c r="I87" i="1"/>
  <c r="I64" i="1"/>
  <c r="I54" i="1"/>
  <c r="I24" i="1"/>
  <c r="I96" i="1"/>
  <c r="I104" i="1"/>
  <c r="I78" i="1"/>
  <c r="I62" i="1"/>
  <c r="I61" i="1"/>
  <c r="I45" i="1"/>
  <c r="I102" i="1"/>
  <c r="I63" i="1"/>
  <c r="I41" i="1"/>
  <c r="I67" i="1"/>
  <c r="I13" i="1"/>
  <c r="I39" i="1"/>
  <c r="I23" i="1"/>
  <c r="I91" i="1"/>
  <c r="I65" i="1"/>
  <c r="I93" i="1"/>
  <c r="I84" i="1"/>
  <c r="I11" i="1"/>
  <c r="H47" i="1"/>
  <c r="I47" i="1"/>
  <c r="I85" i="1"/>
  <c r="I97" i="1"/>
  <c r="I81" i="1"/>
  <c r="I38" i="1"/>
  <c r="I7" i="1"/>
  <c r="I55" i="1"/>
  <c r="I18" i="1"/>
  <c r="I36" i="1"/>
  <c r="I73" i="1"/>
  <c r="I21" i="1"/>
  <c r="I28" i="1"/>
  <c r="I92" i="1"/>
  <c r="I19" i="1"/>
  <c r="I89" i="1"/>
  <c r="I82" i="1"/>
  <c r="I27" i="1"/>
  <c r="I31" i="1"/>
  <c r="I69" i="1"/>
  <c r="I34" i="1"/>
  <c r="I50" i="1"/>
  <c r="I56" i="1"/>
  <c r="I25" i="1"/>
  <c r="I71" i="1"/>
  <c r="I68" i="1"/>
  <c r="I30" i="1"/>
  <c r="I103" i="1"/>
  <c r="I8" i="1"/>
  <c r="I83" i="1"/>
  <c r="I10" i="1"/>
  <c r="I46" i="1"/>
  <c r="I86" i="1"/>
  <c r="I88" i="1"/>
  <c r="I60" i="1"/>
  <c r="I51" i="1"/>
  <c r="I57" i="1"/>
  <c r="I44" i="1"/>
  <c r="I14" i="1"/>
  <c r="I101" i="1"/>
  <c r="I80" i="1"/>
  <c r="I20" i="1"/>
  <c r="I58" i="1"/>
  <c r="I15" i="1"/>
  <c r="I33" i="1"/>
  <c r="I22" i="1"/>
  <c r="I98" i="1"/>
  <c r="I52" i="1"/>
  <c r="I43" i="1"/>
  <c r="I49" i="1"/>
  <c r="I74" i="1"/>
  <c r="I32" i="1"/>
  <c r="I77" i="1"/>
  <c r="I66" i="1"/>
  <c r="I79" i="1"/>
  <c r="I53" i="1"/>
  <c r="I5" i="1"/>
  <c r="F31" i="1"/>
  <c r="F16" i="1"/>
  <c r="F92" i="1"/>
  <c r="H6" i="1"/>
  <c r="F66" i="1"/>
  <c r="H28" i="1"/>
  <c r="H29" i="1"/>
  <c r="F67" i="1"/>
  <c r="H16" i="1"/>
  <c r="H62" i="1"/>
  <c r="F14" i="1"/>
  <c r="H93" i="1"/>
  <c r="H7" i="1"/>
  <c r="H52" i="1"/>
  <c r="H45" i="1"/>
  <c r="H55" i="1"/>
  <c r="H25" i="1"/>
  <c r="H20" i="1"/>
  <c r="H79" i="1"/>
  <c r="H36" i="1"/>
  <c r="H98" i="1"/>
  <c r="H35" i="1"/>
  <c r="H95" i="1"/>
  <c r="H85" i="1"/>
  <c r="H49" i="1"/>
  <c r="H41" i="1"/>
  <c r="H81" i="1"/>
  <c r="H17" i="1"/>
  <c r="H84" i="1"/>
  <c r="H21" i="1"/>
  <c r="H38" i="1"/>
  <c r="H32" i="1"/>
  <c r="H91" i="1"/>
  <c r="H87" i="1"/>
  <c r="H104" i="1"/>
  <c r="H63" i="1"/>
  <c r="H26" i="1"/>
  <c r="H8" i="1"/>
  <c r="H96" i="1"/>
  <c r="H48" i="1"/>
  <c r="H54" i="1"/>
  <c r="H27" i="1"/>
  <c r="H99" i="1"/>
  <c r="H72" i="1"/>
  <c r="H78" i="1"/>
  <c r="H18" i="1"/>
  <c r="H68" i="1"/>
  <c r="H73" i="1"/>
  <c r="H9" i="1"/>
  <c r="H51" i="1"/>
  <c r="H23" i="1"/>
  <c r="H12" i="1"/>
  <c r="H76" i="1"/>
  <c r="H86" i="1"/>
  <c r="H100" i="1"/>
  <c r="H97" i="1"/>
  <c r="H89" i="1"/>
  <c r="H46" i="1"/>
  <c r="H30" i="1"/>
  <c r="H43" i="1"/>
  <c r="H80" i="1"/>
  <c r="H53" i="1"/>
  <c r="H70" i="1"/>
  <c r="H15" i="1"/>
  <c r="H71" i="1"/>
  <c r="H40" i="1"/>
  <c r="H58" i="1"/>
  <c r="H59" i="1"/>
  <c r="H94" i="1"/>
  <c r="H64" i="1"/>
  <c r="H56" i="1"/>
  <c r="H61" i="1"/>
  <c r="H10" i="1"/>
  <c r="H60" i="1"/>
  <c r="H11" i="1"/>
  <c r="H24" i="1"/>
  <c r="H69" i="1"/>
  <c r="H75" i="1"/>
  <c r="H34" i="1"/>
  <c r="H74" i="1"/>
  <c r="H88" i="1"/>
  <c r="H90" i="1"/>
  <c r="H44" i="1"/>
  <c r="H33" i="1"/>
  <c r="F40" i="1"/>
  <c r="F75" i="1"/>
  <c r="F57" i="1"/>
  <c r="F35" i="1"/>
  <c r="F26" i="1"/>
  <c r="F59" i="1"/>
  <c r="F9" i="1"/>
  <c r="F82" i="1"/>
  <c r="F5" i="1"/>
  <c r="F17" i="1"/>
  <c r="F76" i="1"/>
  <c r="F13" i="1"/>
  <c r="F90" i="1"/>
  <c r="F99" i="1"/>
  <c r="F100" i="1"/>
  <c r="F101" i="1"/>
  <c r="F48" i="1"/>
  <c r="F83" i="1"/>
  <c r="F94" i="1"/>
  <c r="F103" i="1"/>
  <c r="F39" i="1"/>
  <c r="F47" i="1"/>
  <c r="F65" i="1"/>
  <c r="F72" i="1"/>
  <c r="F22" i="1"/>
  <c r="F50" i="1"/>
  <c r="F6" i="1"/>
  <c r="F95" i="1"/>
  <c r="F77" i="1"/>
  <c r="F102" i="1"/>
  <c r="S3" i="1" l="1"/>
  <c r="S4" i="1"/>
  <c r="O3" i="1"/>
  <c r="T4" i="1" l="1"/>
  <c r="U4" i="1"/>
  <c r="T3" i="1"/>
  <c r="U3" i="1"/>
  <c r="P3" i="1"/>
  <c r="Q3" i="1"/>
  <c r="V3" i="1" l="1"/>
  <c r="V4" i="1"/>
  <c r="R3" i="1"/>
  <c r="R4" i="1"/>
</calcChain>
</file>

<file path=xl/sharedStrings.xml><?xml version="1.0" encoding="utf-8"?>
<sst xmlns="http://schemas.openxmlformats.org/spreadsheetml/2006/main" count="62" uniqueCount="22">
  <si>
    <t>Observation</t>
  </si>
  <si>
    <t>Height</t>
  </si>
  <si>
    <t>Weight</t>
  </si>
  <si>
    <t>Mean Height</t>
  </si>
  <si>
    <t>Mean Weight</t>
  </si>
  <si>
    <t>aHeight</t>
  </si>
  <si>
    <t>aWeight</t>
  </si>
  <si>
    <t>PC1</t>
  </si>
  <si>
    <t>PC2</t>
  </si>
  <si>
    <t>Data</t>
  </si>
  <si>
    <t>Sum of Squared Distances</t>
  </si>
  <si>
    <t>Eigenvalue</t>
  </si>
  <si>
    <t>Singular Value</t>
  </si>
  <si>
    <t>Adjusted Data</t>
  </si>
  <si>
    <t>Loading Score Scale Factor</t>
  </si>
  <si>
    <t>Unscaled LS</t>
  </si>
  <si>
    <t>Scaled LS</t>
  </si>
  <si>
    <t>Intuitive Eigenvector Derivation</t>
  </si>
  <si>
    <t>PCA with SVD</t>
  </si>
  <si>
    <t>Variation</t>
  </si>
  <si>
    <t>% Variation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</si>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</sst>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0" fontId="3" fillId="8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164" fontId="3" fillId="8" borderId="0" xfId="0" applyNumberFormat="1" applyFon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65" fontId="3" fillId="0" borderId="6" xfId="0" applyNumberFormat="1" applyFont="1" applyBorder="1"/>
    <xf numFmtId="0" fontId="3" fillId="4" borderId="7" xfId="0" applyFont="1" applyFill="1" applyBorder="1"/>
    <xf numFmtId="0" fontId="3" fillId="0" borderId="9" xfId="0" applyFont="1" applyBorder="1"/>
    <xf numFmtId="165" fontId="3" fillId="0" borderId="10" xfId="0" applyNumberFormat="1" applyFont="1" applyBorder="1"/>
    <xf numFmtId="0" fontId="3" fillId="0" borderId="7" xfId="0" applyFont="1" applyBorder="1"/>
    <xf numFmtId="165" fontId="3" fillId="0" borderId="11" xfId="0" applyNumberFormat="1" applyFont="1" applyBorder="1"/>
    <xf numFmtId="0" fontId="3" fillId="0" borderId="12" xfId="0" applyFont="1" applyBorder="1"/>
    <xf numFmtId="165" fontId="3" fillId="0" borderId="13" xfId="0" applyNumberFormat="1" applyFont="1" applyBorder="1"/>
    <xf numFmtId="0" fontId="3" fillId="4" borderId="8" xfId="0" applyFont="1" applyFill="1" applyBorder="1" applyAlignment="1">
      <alignment horizontal="right"/>
    </xf>
    <xf numFmtId="1" fontId="3" fillId="4" borderId="8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1" fontId="3" fillId="0" borderId="0" xfId="0" applyNumberFormat="1" applyFont="1" applyBorder="1"/>
    <xf numFmtId="1" fontId="3" fillId="0" borderId="3" xfId="0" applyNumberFormat="1" applyFont="1" applyBorder="1"/>
    <xf numFmtId="1" fontId="3" fillId="4" borderId="4" xfId="0" applyNumberFormat="1" applyFont="1" applyFill="1" applyBorder="1" applyAlignment="1">
      <alignment horizontal="right"/>
    </xf>
    <xf numFmtId="1" fontId="3" fillId="0" borderId="15" xfId="0" applyNumberFormat="1" applyFont="1" applyBorder="1"/>
    <xf numFmtId="0" fontId="0" fillId="0" borderId="16" xfId="0" applyBorder="1"/>
    <xf numFmtId="0" fontId="3" fillId="0" borderId="5" xfId="0" applyFont="1" applyBorder="1" applyAlignment="1"/>
    <xf numFmtId="0" fontId="3" fillId="5" borderId="17" xfId="0" applyFont="1" applyFill="1" applyBorder="1"/>
    <xf numFmtId="164" fontId="3" fillId="5" borderId="18" xfId="0" applyNumberFormat="1" applyFont="1" applyFill="1" applyBorder="1"/>
    <xf numFmtId="0" fontId="3" fillId="5" borderId="12" xfId="0" applyFont="1" applyFill="1" applyBorder="1"/>
    <xf numFmtId="1" fontId="3" fillId="5" borderId="13" xfId="0" applyNumberFormat="1" applyFont="1" applyFill="1" applyBorder="1"/>
    <xf numFmtId="0" fontId="3" fillId="5" borderId="3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right"/>
    </xf>
    <xf numFmtId="0" fontId="3" fillId="5" borderId="7" xfId="0" applyFont="1" applyFill="1" applyBorder="1" applyAlignment="1">
      <alignment horizontal="right"/>
    </xf>
    <xf numFmtId="0" fontId="3" fillId="5" borderId="11" xfId="0" applyFont="1" applyFill="1" applyBorder="1" applyAlignment="1">
      <alignment horizontal="right"/>
    </xf>
    <xf numFmtId="1" fontId="3" fillId="0" borderId="9" xfId="0" applyNumberFormat="1" applyFont="1" applyBorder="1"/>
    <xf numFmtId="1" fontId="3" fillId="0" borderId="0" xfId="0" applyNumberFormat="1" applyFont="1" applyBorder="1" applyAlignment="1">
      <alignment horizontal="right"/>
    </xf>
    <xf numFmtId="1" fontId="3" fillId="0" borderId="15" xfId="0" applyNumberFormat="1" applyFont="1" applyBorder="1" applyAlignment="1">
      <alignment horizontal="right"/>
    </xf>
    <xf numFmtId="1" fontId="3" fillId="0" borderId="12" xfId="0" applyNumberFormat="1" applyFont="1" applyBorder="1"/>
    <xf numFmtId="166" fontId="3" fillId="0" borderId="1" xfId="1" applyNumberFormat="1" applyFont="1" applyBorder="1"/>
    <xf numFmtId="166" fontId="3" fillId="0" borderId="21" xfId="1" applyNumberFormat="1" applyFont="1" applyBorder="1"/>
    <xf numFmtId="0" fontId="3" fillId="5" borderId="19" xfId="0" applyFont="1" applyFill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25" xfId="0" applyNumberFormat="1" applyFont="1" applyBorder="1" applyAlignment="1">
      <alignment horizontal="right"/>
    </xf>
    <xf numFmtId="166" fontId="3" fillId="0" borderId="10" xfId="1" applyNumberFormat="1" applyFont="1" applyBorder="1"/>
    <xf numFmtId="166" fontId="3" fillId="0" borderId="13" xfId="1" applyNumberFormat="1" applyFont="1" applyBorder="1"/>
    <xf numFmtId="1" fontId="0" fillId="2" borderId="0" xfId="0" applyNumberFormat="1" applyFill="1" applyBorder="1" applyAlignment="1">
      <alignment horizontal="right"/>
    </xf>
    <xf numFmtId="0" fontId="2" fillId="6" borderId="0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to Height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984543598717"/>
          <c:y val="8.5856481481481478E-2"/>
          <c:w val="0.83928441236512108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twoD!$C$3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twoD!$B$5:$B$104</c:f>
              <c:numCache>
                <c:formatCode>0.0</c:formatCode>
                <c:ptCount val="100"/>
                <c:pt idx="0">
                  <c:v>5.6547564479037513</c:v>
                </c:pt>
                <c:pt idx="1">
                  <c:v>5.1387786376663422</c:v>
                </c:pt>
                <c:pt idx="2">
                  <c:v>5.010094793141783</c:v>
                </c:pt>
                <c:pt idx="3">
                  <c:v>6.8792536219310945</c:v>
                </c:pt>
                <c:pt idx="4">
                  <c:v>4.5770601734700982</c:v>
                </c:pt>
                <c:pt idx="5">
                  <c:v>4.6652544004600589</c:v>
                </c:pt>
                <c:pt idx="6">
                  <c:v>7.1566206693715539</c:v>
                </c:pt>
                <c:pt idx="7">
                  <c:v>4.7435957909598736</c:v>
                </c:pt>
                <c:pt idx="8">
                  <c:v>6.4295663685076612</c:v>
                </c:pt>
                <c:pt idx="9">
                  <c:v>6.6929372053012353</c:v>
                </c:pt>
                <c:pt idx="10">
                  <c:v>6.8420665443980866</c:v>
                </c:pt>
                <c:pt idx="11">
                  <c:v>6.9684374012125074</c:v>
                </c:pt>
                <c:pt idx="12">
                  <c:v>4.8196371023448066</c:v>
                </c:pt>
                <c:pt idx="13">
                  <c:v>5.4621722127043437</c:v>
                </c:pt>
                <c:pt idx="14">
                  <c:v>6.2955968973371998</c:v>
                </c:pt>
                <c:pt idx="15">
                  <c:v>5.9737232875184842</c:v>
                </c:pt>
                <c:pt idx="16">
                  <c:v>4.9221607348571172</c:v>
                </c:pt>
                <c:pt idx="17">
                  <c:v>6.6515730152437769</c:v>
                </c:pt>
                <c:pt idx="18">
                  <c:v>5.1374094603333385</c:v>
                </c:pt>
                <c:pt idx="19">
                  <c:v>6.4661072922000518</c:v>
                </c:pt>
                <c:pt idx="20">
                  <c:v>6.0020675973970921</c:v>
                </c:pt>
                <c:pt idx="21">
                  <c:v>4.7368389493969874</c:v>
                </c:pt>
                <c:pt idx="22">
                  <c:v>4.8126866743809424</c:v>
                </c:pt>
                <c:pt idx="23">
                  <c:v>6.3236514511843263</c:v>
                </c:pt>
                <c:pt idx="24">
                  <c:v>5.2780588077426067</c:v>
                </c:pt>
                <c:pt idx="25">
                  <c:v>7.00380521509818</c:v>
                </c:pt>
                <c:pt idx="26">
                  <c:v>6.3946123234771557</c:v>
                </c:pt>
                <c:pt idx="27">
                  <c:v>4.5687373544553953</c:v>
                </c:pt>
                <c:pt idx="28">
                  <c:v>7.0317874516869825</c:v>
                </c:pt>
                <c:pt idx="29">
                  <c:v>5.9454398509447479</c:v>
                </c:pt>
                <c:pt idx="30">
                  <c:v>5.755530434305598</c:v>
                </c:pt>
                <c:pt idx="31">
                  <c:v>5.2404049752459239</c:v>
                </c:pt>
                <c:pt idx="32">
                  <c:v>5.560667045808108</c:v>
                </c:pt>
                <c:pt idx="33">
                  <c:v>6.8280337019037116</c:v>
                </c:pt>
                <c:pt idx="34">
                  <c:v>6.4812107415864642</c:v>
                </c:pt>
                <c:pt idx="35">
                  <c:v>5.7797486829334694</c:v>
                </c:pt>
                <c:pt idx="36">
                  <c:v>5.7932794415908866</c:v>
                </c:pt>
                <c:pt idx="37">
                  <c:v>5.2341808909995073</c:v>
                </c:pt>
                <c:pt idx="38">
                  <c:v>6.915273087548429</c:v>
                </c:pt>
                <c:pt idx="39">
                  <c:v>6.9639539322657686</c:v>
                </c:pt>
                <c:pt idx="40">
                  <c:v>4.8527876667470107</c:v>
                </c:pt>
                <c:pt idx="41">
                  <c:v>6.6950268837358777</c:v>
                </c:pt>
                <c:pt idx="42">
                  <c:v>4.9907696583631402</c:v>
                </c:pt>
                <c:pt idx="43">
                  <c:v>6.2701611675996016</c:v>
                </c:pt>
                <c:pt idx="44">
                  <c:v>5.750024095060013</c:v>
                </c:pt>
                <c:pt idx="45">
                  <c:v>4.8117731957657419</c:v>
                </c:pt>
                <c:pt idx="46">
                  <c:v>5.2846171417276082</c:v>
                </c:pt>
                <c:pt idx="47">
                  <c:v>5.9226162231783253</c:v>
                </c:pt>
                <c:pt idx="48">
                  <c:v>5.8883386653541034</c:v>
                </c:pt>
                <c:pt idx="49">
                  <c:v>5.315043616127042</c:v>
                </c:pt>
                <c:pt idx="50">
                  <c:v>6.5353100048456563</c:v>
                </c:pt>
                <c:pt idx="51">
                  <c:v>6.2779315793345205</c:v>
                </c:pt>
                <c:pt idx="52">
                  <c:v>6.2479575056130745</c:v>
                </c:pt>
                <c:pt idx="53">
                  <c:v>5.1180890610566321</c:v>
                </c:pt>
                <c:pt idx="54">
                  <c:v>5.0776125840765349</c:v>
                </c:pt>
                <c:pt idx="55">
                  <c:v>6.470235307604101</c:v>
                </c:pt>
                <c:pt idx="56">
                  <c:v>6.277092589736708</c:v>
                </c:pt>
                <c:pt idx="57">
                  <c:v>5.6863353746169585</c:v>
                </c:pt>
                <c:pt idx="58">
                  <c:v>4.6659638563595083</c:v>
                </c:pt>
                <c:pt idx="59">
                  <c:v>5.8095039602244301</c:v>
                </c:pt>
                <c:pt idx="60">
                  <c:v>6.9526087625231732</c:v>
                </c:pt>
                <c:pt idx="61">
                  <c:v>4.5525365396627855</c:v>
                </c:pt>
                <c:pt idx="62">
                  <c:v>4.7567078353881271</c:v>
                </c:pt>
                <c:pt idx="63">
                  <c:v>4.9462926737977284</c:v>
                </c:pt>
                <c:pt idx="64">
                  <c:v>4.6434834038041846</c:v>
                </c:pt>
                <c:pt idx="65">
                  <c:v>6.4786228974209772</c:v>
                </c:pt>
                <c:pt idx="66">
                  <c:v>6.5606694257712572</c:v>
                </c:pt>
                <c:pt idx="67">
                  <c:v>6.530132156686685</c:v>
                </c:pt>
                <c:pt idx="68">
                  <c:v>6.9556107572651289</c:v>
                </c:pt>
                <c:pt idx="69">
                  <c:v>5.9804653224781319</c:v>
                </c:pt>
                <c:pt idx="70">
                  <c:v>5.2367516611894427</c:v>
                </c:pt>
                <c:pt idx="71">
                  <c:v>6.7417527281335294</c:v>
                </c:pt>
                <c:pt idx="72">
                  <c:v>5.8282088188564742</c:v>
                </c:pt>
                <c:pt idx="73">
                  <c:v>6.3563041278105352</c:v>
                </c:pt>
                <c:pt idx="74">
                  <c:v>5.3391370796828124</c:v>
                </c:pt>
                <c:pt idx="75">
                  <c:v>6.8121193545716245</c:v>
                </c:pt>
                <c:pt idx="76">
                  <c:v>4.9566930470053876</c:v>
                </c:pt>
                <c:pt idx="77">
                  <c:v>5.4235329334834228</c:v>
                </c:pt>
                <c:pt idx="78">
                  <c:v>4.5615089262907773</c:v>
                </c:pt>
                <c:pt idx="79">
                  <c:v>7.0649207004624142</c:v>
                </c:pt>
                <c:pt idx="80">
                  <c:v>5.7893730017960037</c:v>
                </c:pt>
                <c:pt idx="81">
                  <c:v>5.2866213726572031</c:v>
                </c:pt>
                <c:pt idx="82">
                  <c:v>4.5753349989204972</c:v>
                </c:pt>
                <c:pt idx="83">
                  <c:v>6.4539223530973571</c:v>
                </c:pt>
                <c:pt idx="84">
                  <c:v>5.3622040640182913</c:v>
                </c:pt>
                <c:pt idx="85">
                  <c:v>6.7486453460774136</c:v>
                </c:pt>
                <c:pt idx="86">
                  <c:v>4.6157185157147254</c:v>
                </c:pt>
                <c:pt idx="87">
                  <c:v>5.1168123796148448</c:v>
                </c:pt>
                <c:pt idx="88">
                  <c:v>6.448313604846331</c:v>
                </c:pt>
                <c:pt idx="89">
                  <c:v>6.9755075601803549</c:v>
                </c:pt>
                <c:pt idx="90">
                  <c:v>6.9037618743656877</c:v>
                </c:pt>
                <c:pt idx="91">
                  <c:v>6.8015645911595595</c:v>
                </c:pt>
                <c:pt idx="92">
                  <c:v>6.5155991530660229</c:v>
                </c:pt>
                <c:pt idx="93">
                  <c:v>5.2295263841518738</c:v>
                </c:pt>
                <c:pt idx="94">
                  <c:v>4.5728632585791749</c:v>
                </c:pt>
                <c:pt idx="95">
                  <c:v>5.900344840469403</c:v>
                </c:pt>
                <c:pt idx="96">
                  <c:v>6.5422914839133162</c:v>
                </c:pt>
                <c:pt idx="97">
                  <c:v>7.0018968392041545</c:v>
                </c:pt>
                <c:pt idx="98">
                  <c:v>4.9278393281279786</c:v>
                </c:pt>
                <c:pt idx="99">
                  <c:v>6.3524392503647835</c:v>
                </c:pt>
              </c:numCache>
            </c:numRef>
          </c:xVal>
          <c:yVal>
            <c:numRef>
              <c:f>twoD!$C$5:$C$104</c:f>
              <c:numCache>
                <c:formatCode>0</c:formatCode>
                <c:ptCount val="100"/>
                <c:pt idx="0">
                  <c:v>169.64269343711254</c:v>
                </c:pt>
                <c:pt idx="1">
                  <c:v>154.16335912999025</c:v>
                </c:pt>
                <c:pt idx="2">
                  <c:v>150.30284379425348</c:v>
                </c:pt>
                <c:pt idx="3">
                  <c:v>206.37760865793283</c:v>
                </c:pt>
                <c:pt idx="4">
                  <c:v>137.31180520410294</c:v>
                </c:pt>
                <c:pt idx="5">
                  <c:v>139.95763201380177</c:v>
                </c:pt>
                <c:pt idx="6">
                  <c:v>214.69862008114663</c:v>
                </c:pt>
                <c:pt idx="7">
                  <c:v>142.30787372879621</c:v>
                </c:pt>
                <c:pt idx="8">
                  <c:v>192.88699105522983</c:v>
                </c:pt>
                <c:pt idx="9">
                  <c:v>200.78811615903706</c:v>
                </c:pt>
                <c:pt idx="10">
                  <c:v>205.26199633194261</c:v>
                </c:pt>
                <c:pt idx="11">
                  <c:v>209.05312203637521</c:v>
                </c:pt>
                <c:pt idx="12">
                  <c:v>144.58911307034418</c:v>
                </c:pt>
                <c:pt idx="13">
                  <c:v>163.86516638113031</c:v>
                </c:pt>
                <c:pt idx="14">
                  <c:v>188.86790692011598</c:v>
                </c:pt>
                <c:pt idx="15">
                  <c:v>179.21169862555453</c:v>
                </c:pt>
                <c:pt idx="16">
                  <c:v>147.66482204571352</c:v>
                </c:pt>
                <c:pt idx="17">
                  <c:v>199.54719045731332</c:v>
                </c:pt>
                <c:pt idx="18">
                  <c:v>154.12228381000014</c:v>
                </c:pt>
                <c:pt idx="19">
                  <c:v>193.98321876600156</c:v>
                </c:pt>
                <c:pt idx="20">
                  <c:v>180.06202792191277</c:v>
                </c:pt>
                <c:pt idx="21">
                  <c:v>142.10516848190963</c:v>
                </c:pt>
                <c:pt idx="22">
                  <c:v>144.38060023142828</c:v>
                </c:pt>
                <c:pt idx="23">
                  <c:v>189.70954353552978</c:v>
                </c:pt>
                <c:pt idx="24">
                  <c:v>158.34176423227819</c:v>
                </c:pt>
                <c:pt idx="25">
                  <c:v>210.11415645294539</c:v>
                </c:pt>
                <c:pt idx="26">
                  <c:v>191.83836970431466</c:v>
                </c:pt>
                <c:pt idx="27">
                  <c:v>137.06212063366186</c:v>
                </c:pt>
                <c:pt idx="28">
                  <c:v>210.95362355060948</c:v>
                </c:pt>
                <c:pt idx="29">
                  <c:v>178.36319552834243</c:v>
                </c:pt>
                <c:pt idx="30">
                  <c:v>172.66591302916794</c:v>
                </c:pt>
                <c:pt idx="31">
                  <c:v>157.21214925737772</c:v>
                </c:pt>
                <c:pt idx="32">
                  <c:v>166.82001137424325</c:v>
                </c:pt>
                <c:pt idx="33">
                  <c:v>204.84101105711136</c:v>
                </c:pt>
                <c:pt idx="34">
                  <c:v>194.43632224759392</c:v>
                </c:pt>
                <c:pt idx="35">
                  <c:v>173.39246048800408</c:v>
                </c:pt>
                <c:pt idx="36">
                  <c:v>173.7983832477266</c:v>
                </c:pt>
                <c:pt idx="37">
                  <c:v>157.02542672998521</c:v>
                </c:pt>
                <c:pt idx="38">
                  <c:v>207.45819262645287</c:v>
                </c:pt>
                <c:pt idx="39">
                  <c:v>208.91861796797306</c:v>
                </c:pt>
                <c:pt idx="40">
                  <c:v>145.58363000241033</c:v>
                </c:pt>
                <c:pt idx="41">
                  <c:v>200.85080651207633</c:v>
                </c:pt>
                <c:pt idx="42">
                  <c:v>149.72308975089422</c:v>
                </c:pt>
                <c:pt idx="43">
                  <c:v>188.10483502798806</c:v>
                </c:pt>
                <c:pt idx="44">
                  <c:v>172.50072285180039</c:v>
                </c:pt>
                <c:pt idx="45">
                  <c:v>144.35319587297226</c:v>
                </c:pt>
                <c:pt idx="46">
                  <c:v>158.53851425182825</c:v>
                </c:pt>
                <c:pt idx="47">
                  <c:v>177.67848669534976</c:v>
                </c:pt>
                <c:pt idx="48">
                  <c:v>176.65015996062311</c:v>
                </c:pt>
                <c:pt idx="49">
                  <c:v>159.45130848381126</c:v>
                </c:pt>
                <c:pt idx="50">
                  <c:v>196.05930014536969</c:v>
                </c:pt>
                <c:pt idx="51">
                  <c:v>188.33794738003562</c:v>
                </c:pt>
                <c:pt idx="52">
                  <c:v>187.43872516839224</c:v>
                </c:pt>
                <c:pt idx="53">
                  <c:v>153.54267183169895</c:v>
                </c:pt>
                <c:pt idx="54">
                  <c:v>152.32837752229605</c:v>
                </c:pt>
                <c:pt idx="55">
                  <c:v>194.10705922812303</c:v>
                </c:pt>
                <c:pt idx="56">
                  <c:v>188.31277769210124</c:v>
                </c:pt>
                <c:pt idx="57">
                  <c:v>170.59006123850875</c:v>
                </c:pt>
                <c:pt idx="58">
                  <c:v>139.97891569078524</c:v>
                </c:pt>
                <c:pt idx="59">
                  <c:v>174.2851188067329</c:v>
                </c:pt>
                <c:pt idx="60">
                  <c:v>208.5782628756952</c:v>
                </c:pt>
                <c:pt idx="61">
                  <c:v>136.57609618988357</c:v>
                </c:pt>
                <c:pt idx="62">
                  <c:v>142.70123506164381</c:v>
                </c:pt>
                <c:pt idx="63">
                  <c:v>148.38878021393185</c:v>
                </c:pt>
                <c:pt idx="64">
                  <c:v>139.30450211412554</c:v>
                </c:pt>
                <c:pt idx="65">
                  <c:v>194.35868692262932</c:v>
                </c:pt>
                <c:pt idx="66">
                  <c:v>196.82008277313773</c:v>
                </c:pt>
                <c:pt idx="67">
                  <c:v>195.90396470060054</c:v>
                </c:pt>
                <c:pt idx="68">
                  <c:v>208.66832271795386</c:v>
                </c:pt>
                <c:pt idx="69">
                  <c:v>179.41395967434397</c:v>
                </c:pt>
                <c:pt idx="70">
                  <c:v>157.10254983568328</c:v>
                </c:pt>
                <c:pt idx="71">
                  <c:v>202.25258184400587</c:v>
                </c:pt>
                <c:pt idx="72">
                  <c:v>174.84626456569424</c:v>
                </c:pt>
                <c:pt idx="73">
                  <c:v>190.68912383431606</c:v>
                </c:pt>
                <c:pt idx="74">
                  <c:v>160.17411239048437</c:v>
                </c:pt>
                <c:pt idx="75">
                  <c:v>204.36358063714874</c:v>
                </c:pt>
                <c:pt idx="76">
                  <c:v>148.70079141016163</c:v>
                </c:pt>
                <c:pt idx="77">
                  <c:v>162.70598800450267</c:v>
                </c:pt>
                <c:pt idx="78">
                  <c:v>136.84526778872333</c:v>
                </c:pt>
                <c:pt idx="79">
                  <c:v>211.94762101387244</c:v>
                </c:pt>
                <c:pt idx="80">
                  <c:v>173.6811900538801</c:v>
                </c:pt>
                <c:pt idx="81">
                  <c:v>158.59864117971608</c:v>
                </c:pt>
                <c:pt idx="82">
                  <c:v>137.26004996761492</c:v>
                </c:pt>
                <c:pt idx="83">
                  <c:v>193.61767059292072</c:v>
                </c:pt>
                <c:pt idx="84">
                  <c:v>160.86612192054875</c:v>
                </c:pt>
                <c:pt idx="85">
                  <c:v>202.45936038232242</c:v>
                </c:pt>
                <c:pt idx="86">
                  <c:v>138.47155547144177</c:v>
                </c:pt>
                <c:pt idx="87">
                  <c:v>153.50437138844535</c:v>
                </c:pt>
                <c:pt idx="88">
                  <c:v>193.44940814538992</c:v>
                </c:pt>
                <c:pt idx="89">
                  <c:v>209.26522680541063</c:v>
                </c:pt>
                <c:pt idx="90">
                  <c:v>207.11285623097064</c:v>
                </c:pt>
                <c:pt idx="91">
                  <c:v>204.04693773478678</c:v>
                </c:pt>
                <c:pt idx="92">
                  <c:v>195.46797459198069</c:v>
                </c:pt>
                <c:pt idx="93">
                  <c:v>156.88579152455623</c:v>
                </c:pt>
                <c:pt idx="94">
                  <c:v>137.18589775737524</c:v>
                </c:pt>
                <c:pt idx="95">
                  <c:v>177.01034521408209</c:v>
                </c:pt>
                <c:pt idx="96">
                  <c:v>196.26874451739948</c:v>
                </c:pt>
                <c:pt idx="97">
                  <c:v>210.05690517612464</c:v>
                </c:pt>
                <c:pt idx="98">
                  <c:v>147.83517984383937</c:v>
                </c:pt>
                <c:pt idx="99">
                  <c:v>190.57317751094351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4B52-AA4D-EDB760E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38080"/>
        <c:axId val="931545152"/>
      </c:scatterChart>
      <c:valAx>
        <c:axId val="9315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5152"/>
        <c:crosses val="autoZero"/>
        <c:crossBetween val="midCat"/>
      </c:valAx>
      <c:valAx>
        <c:axId val="931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Weight to Height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33887430737831E-2"/>
          <c:y val="8.5856481481481478E-2"/>
          <c:w val="0.88912037037037039"/>
          <c:h val="0.81181703849518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twoD!$C$3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twoD!$D$5:$D$104</c:f>
              <c:numCache>
                <c:formatCode>0.0</c:formatCode>
                <c:ptCount val="100"/>
                <c:pt idx="0">
                  <c:v>-0.18406955366176891</c:v>
                </c:pt>
                <c:pt idx="1">
                  <c:v>-0.70004736389917799</c:v>
                </c:pt>
                <c:pt idx="2">
                  <c:v>-0.82873120842373726</c:v>
                </c:pt>
                <c:pt idx="3">
                  <c:v>1.0404276203655742</c:v>
                </c:pt>
                <c:pt idx="4">
                  <c:v>-1.261765828095422</c:v>
                </c:pt>
                <c:pt idx="5">
                  <c:v>-1.1735716011054613</c:v>
                </c:pt>
                <c:pt idx="6">
                  <c:v>1.3177946678060337</c:v>
                </c:pt>
                <c:pt idx="7">
                  <c:v>-1.0952302106056466</c:v>
                </c:pt>
                <c:pt idx="8">
                  <c:v>0.59074036694214094</c:v>
                </c:pt>
                <c:pt idx="9">
                  <c:v>0.85411120373571503</c:v>
                </c:pt>
                <c:pt idx="10">
                  <c:v>1.0032405428325664</c:v>
                </c:pt>
                <c:pt idx="11">
                  <c:v>1.1296113996469872</c:v>
                </c:pt>
                <c:pt idx="12">
                  <c:v>-1.0191888992207137</c:v>
                </c:pt>
                <c:pt idx="13">
                  <c:v>-0.37665378886117651</c:v>
                </c:pt>
                <c:pt idx="14">
                  <c:v>0.45677089577167962</c:v>
                </c:pt>
                <c:pt idx="15">
                  <c:v>0.13489728595296402</c:v>
                </c:pt>
                <c:pt idx="16">
                  <c:v>-0.91666526670840298</c:v>
                </c:pt>
                <c:pt idx="17">
                  <c:v>0.81274701367825664</c:v>
                </c:pt>
                <c:pt idx="18">
                  <c:v>-0.70141654123218178</c:v>
                </c:pt>
                <c:pt idx="19">
                  <c:v>0.62728129063453153</c:v>
                </c:pt>
                <c:pt idx="20">
                  <c:v>0.16324159583157183</c:v>
                </c:pt>
                <c:pt idx="21">
                  <c:v>-1.1019870521685329</c:v>
                </c:pt>
                <c:pt idx="22">
                  <c:v>-1.0261393271845778</c:v>
                </c:pt>
                <c:pt idx="23">
                  <c:v>0.48482544961880603</c:v>
                </c:pt>
                <c:pt idx="24">
                  <c:v>-0.56076719382291351</c:v>
                </c:pt>
                <c:pt idx="25">
                  <c:v>1.1649792135326598</c:v>
                </c:pt>
                <c:pt idx="26">
                  <c:v>0.55578632191163546</c:v>
                </c:pt>
                <c:pt idx="27">
                  <c:v>-1.2700886471101249</c:v>
                </c:pt>
                <c:pt idx="28">
                  <c:v>1.1929614501214623</c:v>
                </c:pt>
                <c:pt idx="29">
                  <c:v>0.10661384937922769</c:v>
                </c:pt>
                <c:pt idx="30">
                  <c:v>-8.3295567259922265E-2</c:v>
                </c:pt>
                <c:pt idx="31">
                  <c:v>-0.59842102631959637</c:v>
                </c:pt>
                <c:pt idx="32">
                  <c:v>-0.27815895575741223</c:v>
                </c:pt>
                <c:pt idx="33">
                  <c:v>0.98920770033819139</c:v>
                </c:pt>
                <c:pt idx="34">
                  <c:v>0.64238474002094392</c:v>
                </c:pt>
                <c:pt idx="35">
                  <c:v>-5.907731863205079E-2</c:v>
                </c:pt>
                <c:pt idx="36">
                  <c:v>-4.5546559974633638E-2</c:v>
                </c:pt>
                <c:pt idx="37">
                  <c:v>-0.60464511056601289</c:v>
                </c:pt>
                <c:pt idx="38">
                  <c:v>1.0764470859829087</c:v>
                </c:pt>
                <c:pt idx="39">
                  <c:v>1.1251279307002484</c:v>
                </c:pt>
                <c:pt idx="40">
                  <c:v>-0.98603833481850955</c:v>
                </c:pt>
                <c:pt idx="41">
                  <c:v>0.8562008821703575</c:v>
                </c:pt>
                <c:pt idx="42">
                  <c:v>-0.84805634320237999</c:v>
                </c:pt>
                <c:pt idx="43">
                  <c:v>0.4313351660340814</c:v>
                </c:pt>
                <c:pt idx="44">
                  <c:v>-8.8801906505507233E-2</c:v>
                </c:pt>
                <c:pt idx="45">
                  <c:v>-1.0270528057997783</c:v>
                </c:pt>
                <c:pt idx="46">
                  <c:v>-0.55420885983791202</c:v>
                </c:pt>
                <c:pt idx="47">
                  <c:v>8.3790221612805027E-2</c:v>
                </c:pt>
                <c:pt idx="48">
                  <c:v>4.9512663788583211E-2</c:v>
                </c:pt>
                <c:pt idx="49">
                  <c:v>-0.52378238543847822</c:v>
                </c:pt>
                <c:pt idx="50">
                  <c:v>0.69648400328013604</c:v>
                </c:pt>
                <c:pt idx="51">
                  <c:v>0.43910557776900028</c:v>
                </c:pt>
                <c:pt idx="52">
                  <c:v>0.40913150404755427</c:v>
                </c:pt>
                <c:pt idx="53">
                  <c:v>-0.72073694050888815</c:v>
                </c:pt>
                <c:pt idx="54">
                  <c:v>-0.7612134174889853</c:v>
                </c:pt>
                <c:pt idx="55">
                  <c:v>0.63140930603858081</c:v>
                </c:pt>
                <c:pt idx="56">
                  <c:v>0.4382665881711878</c:v>
                </c:pt>
                <c:pt idx="57">
                  <c:v>-0.15249062694856175</c:v>
                </c:pt>
                <c:pt idx="58">
                  <c:v>-1.172862145206012</c:v>
                </c:pt>
                <c:pt idx="59">
                  <c:v>-2.9322041341090177E-2</c:v>
                </c:pt>
                <c:pt idx="60">
                  <c:v>1.1137827609576529</c:v>
                </c:pt>
                <c:pt idx="61">
                  <c:v>-1.2862894619027347</c:v>
                </c:pt>
                <c:pt idx="62">
                  <c:v>-1.0821181661773931</c:v>
                </c:pt>
                <c:pt idx="63">
                  <c:v>-0.89253332776779182</c:v>
                </c:pt>
                <c:pt idx="64">
                  <c:v>-1.1953425977613357</c:v>
                </c:pt>
                <c:pt idx="65">
                  <c:v>0.63979689585545696</c:v>
                </c:pt>
                <c:pt idx="66">
                  <c:v>0.72184342420573699</c:v>
                </c:pt>
                <c:pt idx="67">
                  <c:v>0.69130615512116478</c:v>
                </c:pt>
                <c:pt idx="68">
                  <c:v>1.1167847556996087</c:v>
                </c:pt>
                <c:pt idx="69">
                  <c:v>0.14163932091261167</c:v>
                </c:pt>
                <c:pt idx="70">
                  <c:v>-0.60207434037607754</c:v>
                </c:pt>
                <c:pt idx="71">
                  <c:v>0.90292672656800921</c:v>
                </c:pt>
                <c:pt idx="72">
                  <c:v>-1.0617182709045991E-2</c:v>
                </c:pt>
                <c:pt idx="73">
                  <c:v>0.51747812624501499</c:v>
                </c:pt>
                <c:pt idx="74">
                  <c:v>-0.49968892188270786</c:v>
                </c:pt>
                <c:pt idx="75">
                  <c:v>0.97329335300610431</c:v>
                </c:pt>
                <c:pt idx="76">
                  <c:v>-0.88213295456013263</c:v>
                </c:pt>
                <c:pt idx="77">
                  <c:v>-0.41529306808209743</c:v>
                </c:pt>
                <c:pt idx="78">
                  <c:v>-1.2773170752747429</c:v>
                </c:pt>
                <c:pt idx="79">
                  <c:v>1.2260946988968939</c:v>
                </c:pt>
                <c:pt idx="80">
                  <c:v>-4.9452999769516559E-2</c:v>
                </c:pt>
                <c:pt idx="81">
                  <c:v>-0.55220462890831712</c:v>
                </c:pt>
                <c:pt idx="82">
                  <c:v>-1.263491002645023</c:v>
                </c:pt>
                <c:pt idx="83">
                  <c:v>0.61509635153183684</c:v>
                </c:pt>
                <c:pt idx="84">
                  <c:v>-0.47662193754722892</c:v>
                </c:pt>
                <c:pt idx="85">
                  <c:v>0.90981934451189339</c:v>
                </c:pt>
                <c:pt idx="86">
                  <c:v>-1.2231074858507949</c:v>
                </c:pt>
                <c:pt idx="87">
                  <c:v>-0.72201362195067542</c:v>
                </c:pt>
                <c:pt idx="88">
                  <c:v>0.60948760328081075</c:v>
                </c:pt>
                <c:pt idx="89">
                  <c:v>1.1366815586148347</c:v>
                </c:pt>
                <c:pt idx="90">
                  <c:v>1.0649358728001674</c:v>
                </c:pt>
                <c:pt idx="91">
                  <c:v>0.96273858959403924</c:v>
                </c:pt>
                <c:pt idx="92">
                  <c:v>0.67677315150050266</c:v>
                </c:pt>
                <c:pt idx="93">
                  <c:v>-0.60929961741364647</c:v>
                </c:pt>
                <c:pt idx="94">
                  <c:v>-1.2659627429863454</c:v>
                </c:pt>
                <c:pt idx="95">
                  <c:v>6.1518838903882767E-2</c:v>
                </c:pt>
                <c:pt idx="96">
                  <c:v>0.70346548234779593</c:v>
                </c:pt>
                <c:pt idx="97">
                  <c:v>1.1630708376386343</c:v>
                </c:pt>
                <c:pt idx="98">
                  <c:v>-0.91098667343754158</c:v>
                </c:pt>
                <c:pt idx="99">
                  <c:v>0.51361324879926329</c:v>
                </c:pt>
              </c:numCache>
            </c:numRef>
          </c:xVal>
          <c:yVal>
            <c:numRef>
              <c:f>twoD!$E$5:$E$104</c:f>
              <c:numCache>
                <c:formatCode>0</c:formatCode>
                <c:ptCount val="100"/>
                <c:pt idx="0">
                  <c:v>-5.5220866098530053</c:v>
                </c:pt>
                <c:pt idx="1">
                  <c:v>-21.001420916975292</c:v>
                </c:pt>
                <c:pt idx="2">
                  <c:v>-24.86193625271207</c:v>
                </c:pt>
                <c:pt idx="3">
                  <c:v>31.212828610967279</c:v>
                </c:pt>
                <c:pt idx="4">
                  <c:v>-37.852974842862608</c:v>
                </c:pt>
                <c:pt idx="5">
                  <c:v>-35.207148033163776</c:v>
                </c:pt>
                <c:pt idx="6">
                  <c:v>39.533840034181083</c:v>
                </c:pt>
                <c:pt idx="7">
                  <c:v>-32.856906318169337</c:v>
                </c:pt>
                <c:pt idx="8">
                  <c:v>17.722211008264281</c:v>
                </c:pt>
                <c:pt idx="9">
                  <c:v>25.623336112071513</c:v>
                </c:pt>
                <c:pt idx="10">
                  <c:v>30.097216284977065</c:v>
                </c:pt>
                <c:pt idx="11">
                  <c:v>33.888341989409668</c:v>
                </c:pt>
                <c:pt idx="12">
                  <c:v>-30.575666976621363</c:v>
                </c:pt>
                <c:pt idx="13">
                  <c:v>-11.299613665835238</c:v>
                </c:pt>
                <c:pt idx="14">
                  <c:v>13.703126873150438</c:v>
                </c:pt>
                <c:pt idx="15">
                  <c:v>4.0469185785889863</c:v>
                </c:pt>
                <c:pt idx="16">
                  <c:v>-27.499958001252025</c:v>
                </c:pt>
                <c:pt idx="17">
                  <c:v>24.382410410347774</c:v>
                </c:pt>
                <c:pt idx="18">
                  <c:v>-21.042496236965405</c:v>
                </c:pt>
                <c:pt idx="19">
                  <c:v>18.81843871903601</c:v>
                </c:pt>
                <c:pt idx="20">
                  <c:v>4.8972478749472259</c:v>
                </c:pt>
                <c:pt idx="21">
                  <c:v>-33.059611565055917</c:v>
                </c:pt>
                <c:pt idx="22">
                  <c:v>-30.784179815537271</c:v>
                </c:pt>
                <c:pt idx="23">
                  <c:v>14.544763488564229</c:v>
                </c:pt>
                <c:pt idx="24">
                  <c:v>-16.823015814687352</c:v>
                </c:pt>
                <c:pt idx="25">
                  <c:v>34.949376405979848</c:v>
                </c:pt>
                <c:pt idx="26">
                  <c:v>16.673589657349112</c:v>
                </c:pt>
                <c:pt idx="27">
                  <c:v>-38.102659413303684</c:v>
                </c:pt>
                <c:pt idx="28">
                  <c:v>35.788843503643932</c:v>
                </c:pt>
                <c:pt idx="29">
                  <c:v>3.1984154813768839</c:v>
                </c:pt>
                <c:pt idx="30">
                  <c:v>-2.4988670177976076</c:v>
                </c:pt>
                <c:pt idx="31">
                  <c:v>-17.952630789587829</c:v>
                </c:pt>
                <c:pt idx="32">
                  <c:v>-8.3447686727222958</c:v>
                </c:pt>
                <c:pt idx="33">
                  <c:v>29.676231010145813</c:v>
                </c:pt>
                <c:pt idx="34">
                  <c:v>19.271542200628375</c:v>
                </c:pt>
                <c:pt idx="35">
                  <c:v>-1.7723195589614704</c:v>
                </c:pt>
                <c:pt idx="36">
                  <c:v>-1.3663967992389416</c:v>
                </c:pt>
                <c:pt idx="37">
                  <c:v>-18.139353316980333</c:v>
                </c:pt>
                <c:pt idx="38">
                  <c:v>32.293412579487324</c:v>
                </c:pt>
                <c:pt idx="39">
                  <c:v>33.753837921007516</c:v>
                </c:pt>
                <c:pt idx="40">
                  <c:v>-29.581150044555216</c:v>
                </c:pt>
                <c:pt idx="41">
                  <c:v>25.686026465110785</c:v>
                </c:pt>
                <c:pt idx="42">
                  <c:v>-25.441690296071329</c:v>
                </c:pt>
                <c:pt idx="43">
                  <c:v>12.940054981022513</c:v>
                </c:pt>
                <c:pt idx="44">
                  <c:v>-2.6640571951651566</c:v>
                </c:pt>
                <c:pt idx="45">
                  <c:v>-30.811584173993282</c:v>
                </c:pt>
                <c:pt idx="46">
                  <c:v>-16.6262657951373</c:v>
                </c:pt>
                <c:pt idx="47">
                  <c:v>2.5137066483842148</c:v>
                </c:pt>
                <c:pt idx="48">
                  <c:v>1.4853799136575674</c:v>
                </c:pt>
                <c:pt idx="49">
                  <c:v>-15.713471563154286</c:v>
                </c:pt>
                <c:pt idx="50">
                  <c:v>20.894520098404143</c:v>
                </c:pt>
                <c:pt idx="51">
                  <c:v>13.173167333070069</c:v>
                </c:pt>
                <c:pt idx="52">
                  <c:v>12.273945121426692</c:v>
                </c:pt>
                <c:pt idx="53">
                  <c:v>-21.622108215266593</c:v>
                </c:pt>
                <c:pt idx="54">
                  <c:v>-22.836402524669495</c:v>
                </c:pt>
                <c:pt idx="55">
                  <c:v>18.942279181157488</c:v>
                </c:pt>
                <c:pt idx="56">
                  <c:v>13.147997645135689</c:v>
                </c:pt>
                <c:pt idx="57">
                  <c:v>-4.5747188084567938</c:v>
                </c:pt>
                <c:pt idx="58">
                  <c:v>-35.185864356180304</c:v>
                </c:pt>
                <c:pt idx="59">
                  <c:v>-0.87966124023265024</c:v>
                </c:pt>
                <c:pt idx="60">
                  <c:v>33.413482828729656</c:v>
                </c:pt>
                <c:pt idx="61">
                  <c:v>-38.588683857081975</c:v>
                </c:pt>
                <c:pt idx="62">
                  <c:v>-32.463544985321732</c:v>
                </c:pt>
                <c:pt idx="63">
                  <c:v>-26.775999833033694</c:v>
                </c:pt>
                <c:pt idx="64">
                  <c:v>-35.860277932840006</c:v>
                </c:pt>
                <c:pt idx="65">
                  <c:v>19.193906875663771</c:v>
                </c:pt>
                <c:pt idx="66">
                  <c:v>21.655302726172181</c:v>
                </c:pt>
                <c:pt idx="67">
                  <c:v>20.739184653634993</c:v>
                </c:pt>
                <c:pt idx="68">
                  <c:v>33.50354267098831</c:v>
                </c:pt>
                <c:pt idx="69">
                  <c:v>4.2491796273784246</c:v>
                </c:pt>
                <c:pt idx="70">
                  <c:v>-18.062230211282269</c:v>
                </c:pt>
                <c:pt idx="71">
                  <c:v>27.087801797040328</c:v>
                </c:pt>
                <c:pt idx="72">
                  <c:v>-0.31851548127130513</c:v>
                </c:pt>
                <c:pt idx="73">
                  <c:v>15.524343787350517</c:v>
                </c:pt>
                <c:pt idx="74">
                  <c:v>-14.990667656481179</c:v>
                </c:pt>
                <c:pt idx="75">
                  <c:v>29.198800590183197</c:v>
                </c:pt>
                <c:pt idx="76">
                  <c:v>-26.463988636803919</c:v>
                </c:pt>
                <c:pt idx="77">
                  <c:v>-12.458792042462875</c:v>
                </c:pt>
                <c:pt idx="78">
                  <c:v>-38.319512258242213</c:v>
                </c:pt>
                <c:pt idx="79">
                  <c:v>36.782840966906889</c:v>
                </c:pt>
                <c:pt idx="80">
                  <c:v>-1.4835899930854453</c:v>
                </c:pt>
                <c:pt idx="81">
                  <c:v>-16.566138867249464</c:v>
                </c:pt>
                <c:pt idx="82">
                  <c:v>-37.904730079350628</c:v>
                </c:pt>
                <c:pt idx="83">
                  <c:v>18.452890545955171</c:v>
                </c:pt>
                <c:pt idx="84">
                  <c:v>-14.298658126416797</c:v>
                </c:pt>
                <c:pt idx="85">
                  <c:v>27.294580335356869</c:v>
                </c:pt>
                <c:pt idx="86">
                  <c:v>-36.693224575523772</c:v>
                </c:pt>
                <c:pt idx="87">
                  <c:v>-21.660408658520197</c:v>
                </c:pt>
                <c:pt idx="88">
                  <c:v>18.284628098424378</c:v>
                </c:pt>
                <c:pt idx="89">
                  <c:v>34.100446758445088</c:v>
                </c:pt>
                <c:pt idx="90">
                  <c:v>31.948076184005089</c:v>
                </c:pt>
                <c:pt idx="91">
                  <c:v>28.882157687821234</c:v>
                </c:pt>
                <c:pt idx="92">
                  <c:v>20.303194545015145</c:v>
                </c:pt>
                <c:pt idx="93">
                  <c:v>-18.278988522409321</c:v>
                </c:pt>
                <c:pt idx="94">
                  <c:v>-37.978882289590302</c:v>
                </c:pt>
                <c:pt idx="95">
                  <c:v>1.8455651671165469</c:v>
                </c:pt>
                <c:pt idx="96">
                  <c:v>21.103964470433937</c:v>
                </c:pt>
                <c:pt idx="97">
                  <c:v>34.892125129159098</c:v>
                </c:pt>
                <c:pt idx="98">
                  <c:v>-27.329600203126176</c:v>
                </c:pt>
                <c:pt idx="99">
                  <c:v>15.408397463977963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4-4F17-85E1-A5F9C0FF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38080"/>
        <c:axId val="931545152"/>
      </c:scatterChart>
      <c:valAx>
        <c:axId val="931538080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 Height (Feet)</a:t>
                </a:r>
              </a:p>
            </c:rich>
          </c:tx>
          <c:layout>
            <c:manualLayout>
              <c:xMode val="edge"/>
              <c:yMode val="edge"/>
              <c:x val="0.41093175853018382"/>
              <c:y val="0.93702537182852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5152"/>
        <c:crosses val="autoZero"/>
        <c:crossBetween val="midCat"/>
      </c:valAx>
      <c:valAx>
        <c:axId val="931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 Weight (Pounds)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0.38256361184018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133350</xdr:rowOff>
    </xdr:from>
    <xdr:to>
      <xdr:col>19</xdr:col>
      <xdr:colOff>542925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</xdr:colOff>
      <xdr:row>4</xdr:row>
      <xdr:rowOff>133350</xdr:rowOff>
    </xdr:from>
    <xdr:to>
      <xdr:col>31</xdr:col>
      <xdr:colOff>66675</xdr:colOff>
      <xdr:row>33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showGridLines="0" tabSelected="1" workbookViewId="0">
      <pane ySplit="4" topLeftCell="A5" activePane="bottomLeft" state="frozenSplit"/>
      <selection pane="bottomLeft" activeCell="A5" sqref="A5"/>
    </sheetView>
  </sheetViews>
  <sheetFormatPr defaultRowHeight="15" x14ac:dyDescent="0.25"/>
  <cols>
    <col min="1" max="1" width="12.7109375" style="1" customWidth="1"/>
    <col min="2" max="2" width="9.140625" style="2"/>
    <col min="3" max="3" width="12" style="2" customWidth="1"/>
  </cols>
  <sheetData>
    <row r="1" spans="1:3" x14ac:dyDescent="0.25">
      <c r="A1" s="61"/>
      <c r="B1" s="61"/>
      <c r="C1" s="61"/>
    </row>
    <row r="2" spans="1:3" x14ac:dyDescent="0.25">
      <c r="A2" s="61" t="s">
        <v>9</v>
      </c>
      <c r="B2" s="61"/>
      <c r="C2" s="61"/>
    </row>
    <row r="3" spans="1:3" s="5" customFormat="1" x14ac:dyDescent="0.25">
      <c r="A3" s="6" t="s">
        <v>0</v>
      </c>
      <c r="B3" s="7" t="s">
        <v>1</v>
      </c>
      <c r="C3" s="7" t="s">
        <v>2</v>
      </c>
    </row>
    <row r="4" spans="1:3" x14ac:dyDescent="0.25">
      <c r="A4" s="17"/>
      <c r="B4" s="18"/>
      <c r="C4" s="18"/>
    </row>
    <row r="5" spans="1:3" x14ac:dyDescent="0.25">
      <c r="A5" s="9">
        <v>1</v>
      </c>
      <c r="B5" s="10">
        <v>6.4122541226667682</v>
      </c>
      <c r="C5" s="60">
        <v>192.36762368000305</v>
      </c>
    </row>
    <row r="6" spans="1:3" x14ac:dyDescent="0.25">
      <c r="A6" s="9">
        <f>A5+1</f>
        <v>2</v>
      </c>
      <c r="B6" s="10">
        <v>6.813029043788454</v>
      </c>
      <c r="C6" s="60">
        <v>204.39087131365363</v>
      </c>
    </row>
    <row r="7" spans="1:3" x14ac:dyDescent="0.25">
      <c r="A7" s="9">
        <f t="shared" ref="A7:A70" si="0">A6+1</f>
        <v>3</v>
      </c>
      <c r="B7" s="10">
        <v>5.9633055840319136</v>
      </c>
      <c r="C7" s="60">
        <v>178.89916752095741</v>
      </c>
    </row>
    <row r="8" spans="1:3" x14ac:dyDescent="0.25">
      <c r="A8" s="9">
        <f t="shared" si="0"/>
        <v>4</v>
      </c>
      <c r="B8" s="10">
        <v>5.606176861874375</v>
      </c>
      <c r="C8" s="60">
        <v>168.18530585623125</v>
      </c>
    </row>
    <row r="9" spans="1:3" x14ac:dyDescent="0.25">
      <c r="A9" s="9">
        <f t="shared" si="0"/>
        <v>5</v>
      </c>
      <c r="B9" s="10">
        <v>6.9405838238876543</v>
      </c>
      <c r="C9" s="60">
        <v>208.21751471662964</v>
      </c>
    </row>
    <row r="10" spans="1:3" x14ac:dyDescent="0.25">
      <c r="A10" s="9">
        <f t="shared" si="0"/>
        <v>6</v>
      </c>
      <c r="B10" s="10">
        <v>4.8128879327758067</v>
      </c>
      <c r="C10" s="60">
        <v>144.3866379832742</v>
      </c>
    </row>
    <row r="11" spans="1:3" x14ac:dyDescent="0.25">
      <c r="A11" s="9">
        <f t="shared" si="0"/>
        <v>7</v>
      </c>
      <c r="B11" s="10">
        <v>4.8997083276704574</v>
      </c>
      <c r="C11" s="60">
        <v>146.99124983011373</v>
      </c>
    </row>
    <row r="12" spans="1:3" x14ac:dyDescent="0.25">
      <c r="A12" s="9">
        <f t="shared" si="0"/>
        <v>8</v>
      </c>
      <c r="B12" s="10">
        <v>6.0483240440668382</v>
      </c>
      <c r="C12" s="60">
        <v>181.44972132200513</v>
      </c>
    </row>
    <row r="13" spans="1:3" x14ac:dyDescent="0.25">
      <c r="A13" s="9">
        <f t="shared" si="0"/>
        <v>9</v>
      </c>
      <c r="B13" s="10">
        <v>5.934039285381429</v>
      </c>
      <c r="C13" s="60">
        <v>178.02117856144287</v>
      </c>
    </row>
    <row r="14" spans="1:3" x14ac:dyDescent="0.25">
      <c r="A14" s="9">
        <f t="shared" si="0"/>
        <v>10</v>
      </c>
      <c r="B14" s="10">
        <v>4.6264794150550674</v>
      </c>
      <c r="C14" s="60">
        <v>138.79438245165201</v>
      </c>
    </row>
    <row r="15" spans="1:3" x14ac:dyDescent="0.25">
      <c r="A15" s="9">
        <f t="shared" si="0"/>
        <v>11</v>
      </c>
      <c r="B15" s="10">
        <v>6.7930511995628677</v>
      </c>
      <c r="C15" s="60">
        <v>203.79153598688603</v>
      </c>
    </row>
    <row r="16" spans="1:3" x14ac:dyDescent="0.25">
      <c r="A16" s="9">
        <f t="shared" si="0"/>
        <v>12</v>
      </c>
      <c r="B16" s="10">
        <v>5.7353892081752624</v>
      </c>
      <c r="C16" s="60">
        <v>172.06167624525787</v>
      </c>
    </row>
    <row r="17" spans="1:3" x14ac:dyDescent="0.25">
      <c r="A17" s="9">
        <f t="shared" si="0"/>
        <v>13</v>
      </c>
      <c r="B17" s="10">
        <v>6.8816114665216608</v>
      </c>
      <c r="C17" s="60">
        <v>206.44834399564982</v>
      </c>
    </row>
    <row r="18" spans="1:3" x14ac:dyDescent="0.25">
      <c r="A18" s="9">
        <f t="shared" si="0"/>
        <v>14</v>
      </c>
      <c r="B18" s="10">
        <v>4.8193700881342583</v>
      </c>
      <c r="C18" s="60">
        <v>144.58110264402774</v>
      </c>
    </row>
    <row r="19" spans="1:3" x14ac:dyDescent="0.25">
      <c r="A19" s="9">
        <f t="shared" si="0"/>
        <v>15</v>
      </c>
      <c r="B19" s="10">
        <v>4.6511516879915851</v>
      </c>
      <c r="C19" s="60">
        <v>139.53455063974755</v>
      </c>
    </row>
    <row r="20" spans="1:3" x14ac:dyDescent="0.25">
      <c r="A20" s="9">
        <f t="shared" si="0"/>
        <v>16</v>
      </c>
      <c r="B20" s="10">
        <v>5.6266961295948752</v>
      </c>
      <c r="C20" s="60">
        <v>168.80088388784625</v>
      </c>
    </row>
    <row r="21" spans="1:3" x14ac:dyDescent="0.25">
      <c r="A21" s="9">
        <f t="shared" si="0"/>
        <v>17</v>
      </c>
      <c r="B21" s="10">
        <v>4.7524142274615908</v>
      </c>
      <c r="C21" s="60">
        <v>142.57242682384774</v>
      </c>
    </row>
    <row r="22" spans="1:3" x14ac:dyDescent="0.25">
      <c r="A22" s="9">
        <f t="shared" si="0"/>
        <v>18</v>
      </c>
      <c r="B22" s="10">
        <v>5.3894991133686743</v>
      </c>
      <c r="C22" s="60">
        <v>161.68497340106023</v>
      </c>
    </row>
    <row r="23" spans="1:3" x14ac:dyDescent="0.25">
      <c r="A23" s="9">
        <f t="shared" si="0"/>
        <v>19</v>
      </c>
      <c r="B23" s="10">
        <v>4.6833514643614595</v>
      </c>
      <c r="C23" s="60">
        <v>140.50054393084378</v>
      </c>
    </row>
    <row r="24" spans="1:3" x14ac:dyDescent="0.25">
      <c r="A24" s="9">
        <f t="shared" si="0"/>
        <v>20</v>
      </c>
      <c r="B24" s="10">
        <v>6.7635297113222226</v>
      </c>
      <c r="C24" s="60">
        <v>202.90589133966668</v>
      </c>
    </row>
    <row r="25" spans="1:3" x14ac:dyDescent="0.25">
      <c r="A25" s="9">
        <f t="shared" si="0"/>
        <v>21</v>
      </c>
      <c r="B25" s="10">
        <v>6.8715212698881993</v>
      </c>
      <c r="C25" s="60">
        <v>206.14563809664597</v>
      </c>
    </row>
    <row r="26" spans="1:3" x14ac:dyDescent="0.25">
      <c r="A26" s="9">
        <f t="shared" si="0"/>
        <v>22</v>
      </c>
      <c r="B26" s="10">
        <v>5.0947987111538673</v>
      </c>
      <c r="C26" s="60">
        <v>152.84396133461601</v>
      </c>
    </row>
    <row r="27" spans="1:3" x14ac:dyDescent="0.25">
      <c r="A27" s="9">
        <f t="shared" si="0"/>
        <v>23</v>
      </c>
      <c r="B27" s="10">
        <v>6.6566416038561194</v>
      </c>
      <c r="C27" s="60">
        <v>199.69924811568359</v>
      </c>
    </row>
    <row r="28" spans="1:3" x14ac:dyDescent="0.25">
      <c r="A28" s="9">
        <f t="shared" si="0"/>
        <v>24</v>
      </c>
      <c r="B28" s="10">
        <v>6.7729428556624303</v>
      </c>
      <c r="C28" s="60">
        <v>203.1882856698729</v>
      </c>
    </row>
    <row r="29" spans="1:3" x14ac:dyDescent="0.25">
      <c r="A29" s="9">
        <f t="shared" si="0"/>
        <v>25</v>
      </c>
      <c r="B29" s="10">
        <v>6.6020620580377329</v>
      </c>
      <c r="C29" s="60">
        <v>198.06186174113199</v>
      </c>
    </row>
    <row r="30" spans="1:3" x14ac:dyDescent="0.25">
      <c r="A30" s="9">
        <f t="shared" si="0"/>
        <v>26</v>
      </c>
      <c r="B30" s="10">
        <v>4.8821747459197056</v>
      </c>
      <c r="C30" s="60">
        <v>146.46524237759115</v>
      </c>
    </row>
    <row r="31" spans="1:3" x14ac:dyDescent="0.25">
      <c r="A31" s="9">
        <f t="shared" si="0"/>
        <v>27</v>
      </c>
      <c r="B31" s="10">
        <v>4.7715085134061583</v>
      </c>
      <c r="C31" s="60">
        <v>143.14525540218474</v>
      </c>
    </row>
    <row r="32" spans="1:3" x14ac:dyDescent="0.25">
      <c r="A32" s="9">
        <f t="shared" si="0"/>
        <v>28</v>
      </c>
      <c r="B32" s="10">
        <v>7.0661821461455618</v>
      </c>
      <c r="C32" s="60">
        <v>211.98546438436685</v>
      </c>
    </row>
    <row r="33" spans="1:3" x14ac:dyDescent="0.25">
      <c r="A33" s="9">
        <f t="shared" si="0"/>
        <v>29</v>
      </c>
      <c r="B33" s="10">
        <v>4.5998956560593554</v>
      </c>
      <c r="C33" s="60">
        <v>137.99686968178065</v>
      </c>
    </row>
    <row r="34" spans="1:3" x14ac:dyDescent="0.25">
      <c r="A34" s="9">
        <f t="shared" si="0"/>
        <v>30</v>
      </c>
      <c r="B34" s="10">
        <v>6.4420480947978538</v>
      </c>
      <c r="C34" s="60">
        <v>193.26144284393561</v>
      </c>
    </row>
    <row r="35" spans="1:3" x14ac:dyDescent="0.25">
      <c r="A35" s="9">
        <f t="shared" si="0"/>
        <v>31</v>
      </c>
      <c r="B35" s="10">
        <v>5.0686698365839149</v>
      </c>
      <c r="C35" s="60">
        <v>152.06009509751743</v>
      </c>
    </row>
    <row r="36" spans="1:3" x14ac:dyDescent="0.25">
      <c r="A36" s="9">
        <f t="shared" si="0"/>
        <v>32</v>
      </c>
      <c r="B36" s="10">
        <v>6.828680930948706</v>
      </c>
      <c r="C36" s="60">
        <v>204.86042792846118</v>
      </c>
    </row>
    <row r="37" spans="1:3" x14ac:dyDescent="0.25">
      <c r="A37" s="9">
        <f t="shared" si="0"/>
        <v>33</v>
      </c>
      <c r="B37" s="10">
        <v>4.5179926151723118</v>
      </c>
      <c r="C37" s="60">
        <v>135.53977845516934</v>
      </c>
    </row>
    <row r="38" spans="1:3" x14ac:dyDescent="0.25">
      <c r="A38" s="9">
        <f t="shared" si="0"/>
        <v>34</v>
      </c>
      <c r="B38" s="10">
        <v>5.204377388804458</v>
      </c>
      <c r="C38" s="60">
        <v>156.13132166413374</v>
      </c>
    </row>
    <row r="39" spans="1:3" x14ac:dyDescent="0.25">
      <c r="A39" s="9">
        <f t="shared" si="0"/>
        <v>35</v>
      </c>
      <c r="B39" s="10">
        <v>6.7413610823972867</v>
      </c>
      <c r="C39" s="60">
        <v>202.24083247191859</v>
      </c>
    </row>
    <row r="40" spans="1:3" x14ac:dyDescent="0.25">
      <c r="A40" s="9">
        <f t="shared" si="0"/>
        <v>36</v>
      </c>
      <c r="B40" s="10">
        <v>6.8632688903013737</v>
      </c>
      <c r="C40" s="60">
        <v>205.89806670904122</v>
      </c>
    </row>
    <row r="41" spans="1:3" x14ac:dyDescent="0.25">
      <c r="A41" s="9">
        <f t="shared" si="0"/>
        <v>37</v>
      </c>
      <c r="B41" s="10">
        <v>6.6880932481406195</v>
      </c>
      <c r="C41" s="60">
        <v>200.64279744421859</v>
      </c>
    </row>
    <row r="42" spans="1:3" x14ac:dyDescent="0.25">
      <c r="A42" s="9">
        <f t="shared" si="0"/>
        <v>38</v>
      </c>
      <c r="B42" s="10">
        <v>5.1995985284986075</v>
      </c>
      <c r="C42" s="60">
        <v>155.98795585495822</v>
      </c>
    </row>
    <row r="43" spans="1:3" x14ac:dyDescent="0.25">
      <c r="A43" s="9">
        <f t="shared" si="0"/>
        <v>39</v>
      </c>
      <c r="B43" s="10">
        <v>6.9603606409094905</v>
      </c>
      <c r="C43" s="60">
        <v>208.81081922728472</v>
      </c>
    </row>
    <row r="44" spans="1:3" x14ac:dyDescent="0.25">
      <c r="A44" s="9">
        <f t="shared" si="0"/>
        <v>40</v>
      </c>
      <c r="B44" s="10">
        <v>5.2805970542427847</v>
      </c>
      <c r="C44" s="60">
        <v>158.41791162728353</v>
      </c>
    </row>
    <row r="45" spans="1:3" x14ac:dyDescent="0.25">
      <c r="A45" s="9">
        <f t="shared" si="0"/>
        <v>41</v>
      </c>
      <c r="B45" s="10">
        <v>5.4601870585748564</v>
      </c>
      <c r="C45" s="60">
        <v>163.80561175724569</v>
      </c>
    </row>
    <row r="46" spans="1:3" x14ac:dyDescent="0.25">
      <c r="A46" s="9">
        <f t="shared" si="0"/>
        <v>42</v>
      </c>
      <c r="B46" s="10">
        <v>7.0321259275245325</v>
      </c>
      <c r="C46" s="60">
        <v>210.96377782573597</v>
      </c>
    </row>
    <row r="47" spans="1:3" x14ac:dyDescent="0.25">
      <c r="A47" s="9">
        <f t="shared" si="0"/>
        <v>43</v>
      </c>
      <c r="B47" s="10">
        <v>4.957800410105091</v>
      </c>
      <c r="C47" s="60">
        <v>148.73401230315272</v>
      </c>
    </row>
    <row r="48" spans="1:3" x14ac:dyDescent="0.25">
      <c r="A48" s="9">
        <f t="shared" si="0"/>
        <v>44</v>
      </c>
      <c r="B48" s="10">
        <v>4.5223577076065036</v>
      </c>
      <c r="C48" s="60">
        <v>135.67073122819511</v>
      </c>
    </row>
    <row r="49" spans="1:3" x14ac:dyDescent="0.25">
      <c r="A49" s="9">
        <f t="shared" si="0"/>
        <v>45</v>
      </c>
      <c r="B49" s="10">
        <v>5.1699892679553443</v>
      </c>
      <c r="C49" s="60">
        <v>155.09967803866033</v>
      </c>
    </row>
    <row r="50" spans="1:3" x14ac:dyDescent="0.25">
      <c r="A50" s="9">
        <f t="shared" si="0"/>
        <v>46</v>
      </c>
      <c r="B50" s="10">
        <v>5.0039380848279169</v>
      </c>
      <c r="C50" s="60">
        <v>150.1181425448375</v>
      </c>
    </row>
    <row r="51" spans="1:3" x14ac:dyDescent="0.25">
      <c r="A51" s="9">
        <f t="shared" si="0"/>
        <v>47</v>
      </c>
      <c r="B51" s="10">
        <v>6.5407269981734899</v>
      </c>
      <c r="C51" s="60">
        <v>196.22180994520471</v>
      </c>
    </row>
    <row r="52" spans="1:3" x14ac:dyDescent="0.25">
      <c r="A52" s="9">
        <f t="shared" si="0"/>
        <v>48</v>
      </c>
      <c r="B52" s="10">
        <v>6.5241422310567758</v>
      </c>
      <c r="C52" s="60">
        <v>195.72426693170328</v>
      </c>
    </row>
    <row r="53" spans="1:3" x14ac:dyDescent="0.25">
      <c r="A53" s="9">
        <f t="shared" si="0"/>
        <v>49</v>
      </c>
      <c r="B53" s="10">
        <v>6.0350128279747945</v>
      </c>
      <c r="C53" s="60">
        <v>181.05038483924383</v>
      </c>
    </row>
    <row r="54" spans="1:3" x14ac:dyDescent="0.25">
      <c r="A54" s="9">
        <f t="shared" si="0"/>
        <v>50</v>
      </c>
      <c r="B54" s="10">
        <v>5.1910686827747874</v>
      </c>
      <c r="C54" s="60">
        <v>155.73206048324363</v>
      </c>
    </row>
    <row r="55" spans="1:3" x14ac:dyDescent="0.25">
      <c r="A55" s="9">
        <f t="shared" si="0"/>
        <v>51</v>
      </c>
      <c r="B55" s="10">
        <v>5.1813413480757067</v>
      </c>
      <c r="C55" s="60">
        <v>155.4402404422712</v>
      </c>
    </row>
    <row r="56" spans="1:3" x14ac:dyDescent="0.25">
      <c r="A56" s="9">
        <f t="shared" si="0"/>
        <v>52</v>
      </c>
      <c r="B56" s="10">
        <v>5.6259000406652557</v>
      </c>
      <c r="C56" s="60">
        <v>168.77700121995767</v>
      </c>
    </row>
    <row r="57" spans="1:3" x14ac:dyDescent="0.25">
      <c r="A57" s="9">
        <f t="shared" si="0"/>
        <v>53</v>
      </c>
      <c r="B57" s="10">
        <v>5.1718899197766657</v>
      </c>
      <c r="C57" s="60">
        <v>155.15669759329998</v>
      </c>
    </row>
    <row r="58" spans="1:3" x14ac:dyDescent="0.25">
      <c r="A58" s="9">
        <f t="shared" si="0"/>
        <v>54</v>
      </c>
      <c r="B58" s="10">
        <v>6.476357224794639</v>
      </c>
      <c r="C58" s="60">
        <v>194.29071674383917</v>
      </c>
    </row>
    <row r="59" spans="1:3" x14ac:dyDescent="0.25">
      <c r="A59" s="9">
        <f t="shared" si="0"/>
        <v>55</v>
      </c>
      <c r="B59" s="10">
        <v>5.9148322245613754</v>
      </c>
      <c r="C59" s="60">
        <v>177.44496673684125</v>
      </c>
    </row>
    <row r="60" spans="1:3" x14ac:dyDescent="0.25">
      <c r="A60" s="9">
        <f t="shared" si="0"/>
        <v>56</v>
      </c>
      <c r="B60" s="10">
        <v>6.4122454174783883</v>
      </c>
      <c r="C60" s="60">
        <v>192.36736252435165</v>
      </c>
    </row>
    <row r="61" spans="1:3" x14ac:dyDescent="0.25">
      <c r="A61" s="9">
        <f t="shared" si="0"/>
        <v>57</v>
      </c>
      <c r="B61" s="10">
        <v>6.7523565005709667</v>
      </c>
      <c r="C61" s="60">
        <v>202.570695017129</v>
      </c>
    </row>
    <row r="62" spans="1:3" x14ac:dyDescent="0.25">
      <c r="A62" s="9">
        <f t="shared" si="0"/>
        <v>58</v>
      </c>
      <c r="B62" s="10">
        <v>6.1766174106617742</v>
      </c>
      <c r="C62" s="60">
        <v>185.29852231985322</v>
      </c>
    </row>
    <row r="63" spans="1:3" x14ac:dyDescent="0.25">
      <c r="A63" s="9">
        <f t="shared" si="0"/>
        <v>59</v>
      </c>
      <c r="B63" s="10">
        <v>5.1606018334570445</v>
      </c>
      <c r="C63" s="60">
        <v>154.81805500371132</v>
      </c>
    </row>
    <row r="64" spans="1:3" x14ac:dyDescent="0.25">
      <c r="A64" s="9">
        <f t="shared" si="0"/>
        <v>60</v>
      </c>
      <c r="B64" s="10">
        <v>5.3685248144057836</v>
      </c>
      <c r="C64" s="60">
        <v>161.0557444321735</v>
      </c>
    </row>
    <row r="65" spans="1:3" x14ac:dyDescent="0.25">
      <c r="A65" s="9">
        <f t="shared" si="0"/>
        <v>61</v>
      </c>
      <c r="B65" s="10">
        <v>5.6807650561548009</v>
      </c>
      <c r="C65" s="60">
        <v>170.42295168464403</v>
      </c>
    </row>
    <row r="66" spans="1:3" x14ac:dyDescent="0.25">
      <c r="A66" s="9">
        <f t="shared" si="0"/>
        <v>62</v>
      </c>
      <c r="B66" s="10">
        <v>7.1769338664472464</v>
      </c>
      <c r="C66" s="60">
        <v>215.3080159934174</v>
      </c>
    </row>
    <row r="67" spans="1:3" x14ac:dyDescent="0.25">
      <c r="A67" s="9">
        <f t="shared" si="0"/>
        <v>63</v>
      </c>
      <c r="B67" s="10">
        <v>6.6496070013229591</v>
      </c>
      <c r="C67" s="60">
        <v>199.48821003968877</v>
      </c>
    </row>
    <row r="68" spans="1:3" x14ac:dyDescent="0.25">
      <c r="A68" s="9">
        <f t="shared" si="0"/>
        <v>64</v>
      </c>
      <c r="B68" s="10">
        <v>5.5572672389650304</v>
      </c>
      <c r="C68" s="60">
        <v>166.71801716895092</v>
      </c>
    </row>
    <row r="69" spans="1:3" x14ac:dyDescent="0.25">
      <c r="A69" s="9">
        <f t="shared" si="0"/>
        <v>65</v>
      </c>
      <c r="B69" s="10">
        <v>6.2193712764981388</v>
      </c>
      <c r="C69" s="60">
        <v>186.58113829494417</v>
      </c>
    </row>
    <row r="70" spans="1:3" x14ac:dyDescent="0.25">
      <c r="A70" s="9">
        <f t="shared" si="0"/>
        <v>66</v>
      </c>
      <c r="B70" s="10">
        <v>4.9621301230143944</v>
      </c>
      <c r="C70" s="60">
        <v>148.86390369043184</v>
      </c>
    </row>
    <row r="71" spans="1:3" x14ac:dyDescent="0.25">
      <c r="A71" s="9">
        <f t="shared" ref="A71:A104" si="1">A70+1</f>
        <v>67</v>
      </c>
      <c r="B71" s="10">
        <v>6.8755320202630639</v>
      </c>
      <c r="C71" s="60">
        <v>206.26596060789191</v>
      </c>
    </row>
    <row r="72" spans="1:3" x14ac:dyDescent="0.25">
      <c r="A72" s="9">
        <f t="shared" si="1"/>
        <v>68</v>
      </c>
      <c r="B72" s="10">
        <v>6.8942203816317225</v>
      </c>
      <c r="C72" s="60">
        <v>206.82661144895167</v>
      </c>
    </row>
    <row r="73" spans="1:3" x14ac:dyDescent="0.25">
      <c r="A73" s="9">
        <f t="shared" si="1"/>
        <v>69</v>
      </c>
      <c r="B73" s="10">
        <v>6.3133179247755189</v>
      </c>
      <c r="C73" s="60">
        <v>189.39953774326557</v>
      </c>
    </row>
    <row r="74" spans="1:3" x14ac:dyDescent="0.25">
      <c r="A74" s="9">
        <f t="shared" si="1"/>
        <v>70</v>
      </c>
      <c r="B74" s="10">
        <v>5.4399558127913279</v>
      </c>
      <c r="C74" s="60">
        <v>163.19867438373984</v>
      </c>
    </row>
    <row r="75" spans="1:3" x14ac:dyDescent="0.25">
      <c r="A75" s="9">
        <f t="shared" si="1"/>
        <v>71</v>
      </c>
      <c r="B75" s="10">
        <v>6.2166036882222055</v>
      </c>
      <c r="C75" s="60">
        <v>186.49811064666616</v>
      </c>
    </row>
    <row r="76" spans="1:3" x14ac:dyDescent="0.25">
      <c r="A76" s="9">
        <f t="shared" si="1"/>
        <v>72</v>
      </c>
      <c r="B76" s="10">
        <v>5.3626256945424347</v>
      </c>
      <c r="C76" s="60">
        <v>160.87877083627305</v>
      </c>
    </row>
    <row r="77" spans="1:3" x14ac:dyDescent="0.25">
      <c r="A77" s="9">
        <f t="shared" si="1"/>
        <v>73</v>
      </c>
      <c r="B77" s="10">
        <v>5.2975388903244802</v>
      </c>
      <c r="C77" s="60">
        <v>158.92616670973442</v>
      </c>
    </row>
    <row r="78" spans="1:3" x14ac:dyDescent="0.25">
      <c r="A78" s="9">
        <f t="shared" si="1"/>
        <v>74</v>
      </c>
      <c r="B78" s="10">
        <v>6.6785144822054399</v>
      </c>
      <c r="C78" s="60">
        <v>200.35543446616319</v>
      </c>
    </row>
    <row r="79" spans="1:3" x14ac:dyDescent="0.25">
      <c r="A79" s="9">
        <f t="shared" si="1"/>
        <v>75</v>
      </c>
      <c r="B79" s="10">
        <v>7.1099577151468871</v>
      </c>
      <c r="C79" s="60">
        <v>213.29873145440661</v>
      </c>
    </row>
    <row r="80" spans="1:3" x14ac:dyDescent="0.25">
      <c r="A80" s="9">
        <f t="shared" si="1"/>
        <v>76</v>
      </c>
      <c r="B80" s="10">
        <v>7.1462582577409339</v>
      </c>
      <c r="C80" s="60">
        <v>214.38774773222801</v>
      </c>
    </row>
    <row r="81" spans="1:3" x14ac:dyDescent="0.25">
      <c r="A81" s="9">
        <f t="shared" si="1"/>
        <v>77</v>
      </c>
      <c r="B81" s="10">
        <v>5.2246548214838118</v>
      </c>
      <c r="C81" s="60">
        <v>156.73964464451436</v>
      </c>
    </row>
    <row r="82" spans="1:3" x14ac:dyDescent="0.25">
      <c r="A82" s="9">
        <f t="shared" si="1"/>
        <v>78</v>
      </c>
      <c r="B82" s="10">
        <v>6.372619465757059</v>
      </c>
      <c r="C82" s="60">
        <v>191.17858397271178</v>
      </c>
    </row>
    <row r="83" spans="1:3" x14ac:dyDescent="0.25">
      <c r="A83" s="9">
        <f t="shared" si="1"/>
        <v>79</v>
      </c>
      <c r="B83" s="10">
        <v>5.4052008776051679</v>
      </c>
      <c r="C83" s="60">
        <v>162.15602632815504</v>
      </c>
    </row>
    <row r="84" spans="1:3" x14ac:dyDescent="0.25">
      <c r="A84" s="9">
        <f t="shared" si="1"/>
        <v>80</v>
      </c>
      <c r="B84" s="10">
        <v>4.6904576256086479</v>
      </c>
      <c r="C84" s="60">
        <v>140.71372876825944</v>
      </c>
    </row>
    <row r="85" spans="1:3" x14ac:dyDescent="0.25">
      <c r="A85" s="9">
        <f t="shared" si="1"/>
        <v>81</v>
      </c>
      <c r="B85" s="10">
        <v>5.6163178406073486</v>
      </c>
      <c r="C85" s="60">
        <v>168.48953521822045</v>
      </c>
    </row>
    <row r="86" spans="1:3" x14ac:dyDescent="0.25">
      <c r="A86" s="9">
        <f t="shared" si="1"/>
        <v>82</v>
      </c>
      <c r="B86" s="10">
        <v>6.7219778753219357</v>
      </c>
      <c r="C86" s="60">
        <v>201.65933625965806</v>
      </c>
    </row>
    <row r="87" spans="1:3" x14ac:dyDescent="0.25">
      <c r="A87" s="9">
        <f t="shared" si="1"/>
        <v>83</v>
      </c>
      <c r="B87" s="10">
        <v>5.8870355937823433</v>
      </c>
      <c r="C87" s="60">
        <v>176.6110678134703</v>
      </c>
    </row>
    <row r="88" spans="1:3" x14ac:dyDescent="0.25">
      <c r="A88" s="9">
        <f t="shared" si="1"/>
        <v>84</v>
      </c>
      <c r="B88" s="10">
        <v>5.7164399008621203</v>
      </c>
      <c r="C88" s="60">
        <v>171.49319702586359</v>
      </c>
    </row>
    <row r="89" spans="1:3" x14ac:dyDescent="0.25">
      <c r="A89" s="9">
        <f t="shared" si="1"/>
        <v>85</v>
      </c>
      <c r="B89" s="10">
        <v>5.3558616316052969</v>
      </c>
      <c r="C89" s="60">
        <v>160.67584894815892</v>
      </c>
    </row>
    <row r="90" spans="1:3" x14ac:dyDescent="0.25">
      <c r="A90" s="9">
        <f t="shared" si="1"/>
        <v>86</v>
      </c>
      <c r="B90" s="10">
        <v>5.2789940104146504</v>
      </c>
      <c r="C90" s="60">
        <v>158.36982031243951</v>
      </c>
    </row>
    <row r="91" spans="1:3" x14ac:dyDescent="0.25">
      <c r="A91" s="9">
        <f t="shared" si="1"/>
        <v>87</v>
      </c>
      <c r="B91" s="10">
        <v>4.6813632567256667</v>
      </c>
      <c r="C91" s="60">
        <v>140.44089770177001</v>
      </c>
    </row>
    <row r="92" spans="1:3" x14ac:dyDescent="0.25">
      <c r="A92" s="9">
        <f t="shared" si="1"/>
        <v>88</v>
      </c>
      <c r="B92" s="10">
        <v>6.185326130480278</v>
      </c>
      <c r="C92" s="60">
        <v>185.55978391440834</v>
      </c>
    </row>
    <row r="93" spans="1:3" x14ac:dyDescent="0.25">
      <c r="A93" s="9">
        <f t="shared" si="1"/>
        <v>89</v>
      </c>
      <c r="B93" s="10">
        <v>6.6365238249930423</v>
      </c>
      <c r="C93" s="60">
        <v>199.09571474979126</v>
      </c>
    </row>
    <row r="94" spans="1:3" x14ac:dyDescent="0.25">
      <c r="A94" s="9">
        <f t="shared" si="1"/>
        <v>90</v>
      </c>
      <c r="B94" s="10">
        <v>6.1400338401179972</v>
      </c>
      <c r="C94" s="60">
        <v>184.20101520353992</v>
      </c>
    </row>
    <row r="95" spans="1:3" x14ac:dyDescent="0.25">
      <c r="A95" s="9">
        <f t="shared" si="1"/>
        <v>91</v>
      </c>
      <c r="B95" s="10">
        <v>5.2070757449836007</v>
      </c>
      <c r="C95" s="60">
        <v>156.21227234950803</v>
      </c>
    </row>
    <row r="96" spans="1:3" x14ac:dyDescent="0.25">
      <c r="A96" s="9">
        <f t="shared" si="1"/>
        <v>92</v>
      </c>
      <c r="B96" s="10">
        <v>5.392580003829309</v>
      </c>
      <c r="C96" s="60">
        <v>161.77740011487927</v>
      </c>
    </row>
    <row r="97" spans="1:3" x14ac:dyDescent="0.25">
      <c r="A97" s="9">
        <f t="shared" si="1"/>
        <v>93</v>
      </c>
      <c r="B97" s="10">
        <v>4.8591451750118662</v>
      </c>
      <c r="C97" s="60">
        <v>145.774355250356</v>
      </c>
    </row>
    <row r="98" spans="1:3" x14ac:dyDescent="0.25">
      <c r="A98" s="9">
        <f t="shared" si="1"/>
        <v>94</v>
      </c>
      <c r="B98" s="10">
        <v>5.2309304410893533</v>
      </c>
      <c r="C98" s="60">
        <v>156.9279132326806</v>
      </c>
    </row>
    <row r="99" spans="1:3" x14ac:dyDescent="0.25">
      <c r="A99" s="9">
        <f t="shared" si="1"/>
        <v>95</v>
      </c>
      <c r="B99" s="10">
        <v>5.3283577607361803</v>
      </c>
      <c r="C99" s="60">
        <v>159.8507328220854</v>
      </c>
    </row>
    <row r="100" spans="1:3" x14ac:dyDescent="0.25">
      <c r="A100" s="9">
        <f t="shared" si="1"/>
        <v>96</v>
      </c>
      <c r="B100" s="10">
        <v>6.2210266194959303</v>
      </c>
      <c r="C100" s="60">
        <v>186.63079858487791</v>
      </c>
    </row>
    <row r="101" spans="1:3" x14ac:dyDescent="0.25">
      <c r="A101" s="9">
        <f t="shared" si="1"/>
        <v>97</v>
      </c>
      <c r="B101" s="10">
        <v>5.6925595922243337</v>
      </c>
      <c r="C101" s="60">
        <v>170.77678776673002</v>
      </c>
    </row>
    <row r="102" spans="1:3" x14ac:dyDescent="0.25">
      <c r="A102" s="9">
        <f t="shared" si="1"/>
        <v>98</v>
      </c>
      <c r="B102" s="10">
        <v>5.7730977580164096</v>
      </c>
      <c r="C102" s="60">
        <v>173.1929327404923</v>
      </c>
    </row>
    <row r="103" spans="1:3" x14ac:dyDescent="0.25">
      <c r="A103" s="9">
        <f t="shared" si="1"/>
        <v>99</v>
      </c>
      <c r="B103" s="10">
        <v>6.5703692955683852</v>
      </c>
      <c r="C103" s="60">
        <v>197.11107886705156</v>
      </c>
    </row>
    <row r="104" spans="1:3" x14ac:dyDescent="0.25">
      <c r="A104" s="9">
        <f t="shared" si="1"/>
        <v>100</v>
      </c>
      <c r="B104" s="10">
        <v>5.5039082057016131</v>
      </c>
      <c r="C104" s="60">
        <v>165.11724617104841</v>
      </c>
    </row>
  </sheetData>
  <mergeCells count="2">
    <mergeCell ref="A2:C2"/>
    <mergeCell ref="A1:C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showGridLines="0" workbookViewId="0">
      <pane ySplit="4" topLeftCell="A5" activePane="bottomLeft" state="frozenSplit"/>
      <selection pane="bottomLeft" activeCell="A5" sqref="A5"/>
    </sheetView>
  </sheetViews>
  <sheetFormatPr defaultRowHeight="15" x14ac:dyDescent="0.25"/>
  <cols>
    <col min="1" max="1" width="12.7109375" style="1" customWidth="1"/>
    <col min="2" max="2" width="9.140625" style="2"/>
    <col min="3" max="3" width="12" style="2" customWidth="1"/>
  </cols>
  <sheetData>
    <row r="1" spans="1:3" x14ac:dyDescent="0.25">
      <c r="A1" s="61"/>
      <c r="B1" s="61"/>
      <c r="C1" s="61"/>
    </row>
    <row r="2" spans="1:3" x14ac:dyDescent="0.25">
      <c r="A2" s="61" t="s">
        <v>9</v>
      </c>
      <c r="B2" s="61"/>
      <c r="C2" s="61"/>
    </row>
    <row r="3" spans="1:3" s="5" customFormat="1" x14ac:dyDescent="0.25">
      <c r="A3" s="6" t="s">
        <v>0</v>
      </c>
      <c r="B3" s="7" t="s">
        <v>1</v>
      </c>
      <c r="C3" s="7" t="s">
        <v>2</v>
      </c>
    </row>
    <row r="4" spans="1:3" x14ac:dyDescent="0.25">
      <c r="A4" s="17"/>
      <c r="B4" s="18"/>
      <c r="C4" s="18"/>
    </row>
    <row r="5" spans="1:3" x14ac:dyDescent="0.25">
      <c r="A5" s="9">
        <v>1</v>
      </c>
      <c r="B5" s="10">
        <v>6.6506497669591376</v>
      </c>
      <c r="C5" s="60">
        <v>212.57352520402551</v>
      </c>
    </row>
    <row r="6" spans="1:3" x14ac:dyDescent="0.25">
      <c r="A6" s="9">
        <f>A5+1</f>
        <v>2</v>
      </c>
      <c r="B6" s="10">
        <v>4.7309002801773179</v>
      </c>
      <c r="C6" s="60">
        <v>144.95993527690379</v>
      </c>
    </row>
    <row r="7" spans="1:3" x14ac:dyDescent="0.25">
      <c r="A7" s="9">
        <f t="shared" ref="A7:A70" si="0">A6+1</f>
        <v>3</v>
      </c>
      <c r="B7" s="10">
        <v>6.7005930137185938</v>
      </c>
      <c r="C7" s="60">
        <v>198.13203702930804</v>
      </c>
    </row>
    <row r="8" spans="1:3" x14ac:dyDescent="0.25">
      <c r="A8" s="9">
        <f t="shared" si="0"/>
        <v>4</v>
      </c>
      <c r="B8" s="10">
        <v>7.1548475661834674</v>
      </c>
      <c r="C8" s="60">
        <v>216.74813679209839</v>
      </c>
    </row>
    <row r="9" spans="1:3" x14ac:dyDescent="0.25">
      <c r="A9" s="9">
        <f t="shared" si="0"/>
        <v>5</v>
      </c>
      <c r="B9" s="10">
        <v>6.4824430017319008</v>
      </c>
      <c r="C9" s="60">
        <v>204.94749621440511</v>
      </c>
    </row>
    <row r="10" spans="1:3" x14ac:dyDescent="0.25">
      <c r="A10" s="9">
        <f t="shared" si="0"/>
        <v>6</v>
      </c>
      <c r="B10" s="10">
        <v>5.4213146658903559</v>
      </c>
      <c r="C10" s="60">
        <v>173.46494844201007</v>
      </c>
    </row>
    <row r="11" spans="1:3" x14ac:dyDescent="0.25">
      <c r="A11" s="9">
        <f t="shared" si="0"/>
        <v>7</v>
      </c>
      <c r="B11" s="10">
        <v>5.1642230918368064</v>
      </c>
      <c r="C11" s="60">
        <v>150.50629359119947</v>
      </c>
    </row>
    <row r="12" spans="1:3" x14ac:dyDescent="0.25">
      <c r="A12" s="9">
        <f t="shared" si="0"/>
        <v>8</v>
      </c>
      <c r="B12" s="10">
        <v>5.2033239927489223</v>
      </c>
      <c r="C12" s="60">
        <v>157.30606032044591</v>
      </c>
    </row>
    <row r="13" spans="1:3" x14ac:dyDescent="0.25">
      <c r="A13" s="9">
        <f t="shared" si="0"/>
        <v>9</v>
      </c>
      <c r="B13" s="10">
        <v>6.040280052409206</v>
      </c>
      <c r="C13" s="60">
        <v>177.12524114310943</v>
      </c>
    </row>
    <row r="14" spans="1:3" x14ac:dyDescent="0.25">
      <c r="A14" s="9">
        <f t="shared" si="0"/>
        <v>10</v>
      </c>
      <c r="B14" s="10">
        <v>6.2098805201668954</v>
      </c>
      <c r="C14" s="60">
        <v>198.11187327867634</v>
      </c>
    </row>
    <row r="15" spans="1:3" x14ac:dyDescent="0.25">
      <c r="A15" s="9">
        <f t="shared" si="0"/>
        <v>11</v>
      </c>
      <c r="B15" s="10">
        <v>6.4976041913180653</v>
      </c>
      <c r="C15" s="60">
        <v>201.58141415463197</v>
      </c>
    </row>
    <row r="16" spans="1:3" x14ac:dyDescent="0.25">
      <c r="A16" s="9">
        <f t="shared" si="0"/>
        <v>12</v>
      </c>
      <c r="B16" s="10">
        <v>6.0488415179651085</v>
      </c>
      <c r="C16" s="60">
        <v>191.15717516146898</v>
      </c>
    </row>
    <row r="17" spans="1:3" x14ac:dyDescent="0.25">
      <c r="A17" s="9">
        <f t="shared" si="0"/>
        <v>13</v>
      </c>
      <c r="B17" s="10">
        <v>5.8611198300110985</v>
      </c>
      <c r="C17" s="60">
        <v>174.78296099973832</v>
      </c>
    </row>
    <row r="18" spans="1:3" x14ac:dyDescent="0.25">
      <c r="A18" s="9">
        <f t="shared" si="0"/>
        <v>14</v>
      </c>
      <c r="B18" s="10">
        <v>5.6068196014645366</v>
      </c>
      <c r="C18" s="60">
        <v>164.81276947994334</v>
      </c>
    </row>
    <row r="19" spans="1:3" x14ac:dyDescent="0.25">
      <c r="A19" s="9">
        <f t="shared" si="0"/>
        <v>15</v>
      </c>
      <c r="B19" s="10">
        <v>7.1377700490371101</v>
      </c>
      <c r="C19" s="60">
        <v>223.35029988212042</v>
      </c>
    </row>
    <row r="20" spans="1:3" x14ac:dyDescent="0.25">
      <c r="A20" s="9">
        <f t="shared" si="0"/>
        <v>16</v>
      </c>
      <c r="B20" s="10">
        <v>5.1013057170877323</v>
      </c>
      <c r="C20" s="60">
        <v>155.23275076249621</v>
      </c>
    </row>
    <row r="21" spans="1:3" x14ac:dyDescent="0.25">
      <c r="A21" s="9">
        <f t="shared" si="0"/>
        <v>17</v>
      </c>
      <c r="B21" s="10">
        <v>4.5255037732624501</v>
      </c>
      <c r="C21" s="60">
        <v>135.55989530000852</v>
      </c>
    </row>
    <row r="22" spans="1:3" x14ac:dyDescent="0.25">
      <c r="A22" s="9">
        <f t="shared" si="0"/>
        <v>18</v>
      </c>
      <c r="B22" s="10">
        <v>4.7315390370056569</v>
      </c>
      <c r="C22" s="60">
        <v>140.1078736287846</v>
      </c>
    </row>
    <row r="23" spans="1:3" x14ac:dyDescent="0.25">
      <c r="A23" s="9">
        <f t="shared" si="0"/>
        <v>19</v>
      </c>
      <c r="B23" s="10">
        <v>5.7627194403141813</v>
      </c>
      <c r="C23" s="60">
        <v>174.95339317329271</v>
      </c>
    </row>
    <row r="24" spans="1:3" x14ac:dyDescent="0.25">
      <c r="A24" s="9">
        <f t="shared" si="0"/>
        <v>20</v>
      </c>
      <c r="B24" s="10">
        <v>5.9671569081972304</v>
      </c>
      <c r="C24" s="60">
        <v>176.21596046327329</v>
      </c>
    </row>
    <row r="25" spans="1:3" x14ac:dyDescent="0.25">
      <c r="A25" s="9">
        <f t="shared" si="0"/>
        <v>21</v>
      </c>
      <c r="B25" s="10">
        <v>5.7204364812134543</v>
      </c>
      <c r="C25" s="60">
        <v>167.71643996175817</v>
      </c>
    </row>
    <row r="26" spans="1:3" x14ac:dyDescent="0.25">
      <c r="A26" s="9">
        <f t="shared" si="0"/>
        <v>22</v>
      </c>
      <c r="B26" s="10">
        <v>6.5263105514509459</v>
      </c>
      <c r="C26" s="60">
        <v>197.28489530258304</v>
      </c>
    </row>
    <row r="27" spans="1:3" x14ac:dyDescent="0.25">
      <c r="A27" s="9">
        <f t="shared" si="0"/>
        <v>23</v>
      </c>
      <c r="B27" s="10">
        <v>6.8707925839771997</v>
      </c>
      <c r="C27" s="60">
        <v>214.81341622350135</v>
      </c>
    </row>
    <row r="28" spans="1:3" x14ac:dyDescent="0.25">
      <c r="A28" s="9">
        <f t="shared" si="0"/>
        <v>24</v>
      </c>
      <c r="B28" s="10">
        <v>6.6056882747468073</v>
      </c>
      <c r="C28" s="60">
        <v>197.56214255309817</v>
      </c>
    </row>
    <row r="29" spans="1:3" x14ac:dyDescent="0.25">
      <c r="A29" s="9">
        <f t="shared" si="0"/>
        <v>25</v>
      </c>
      <c r="B29" s="10">
        <v>6.7167132839665697</v>
      </c>
      <c r="C29" s="60">
        <v>198.53951843353647</v>
      </c>
    </row>
    <row r="30" spans="1:3" x14ac:dyDescent="0.25">
      <c r="A30" s="9">
        <f t="shared" si="0"/>
        <v>26</v>
      </c>
      <c r="B30" s="10">
        <v>6.2666294823505551</v>
      </c>
      <c r="C30" s="60">
        <v>196.43425712624975</v>
      </c>
    </row>
    <row r="31" spans="1:3" x14ac:dyDescent="0.25">
      <c r="A31" s="9">
        <f t="shared" si="0"/>
        <v>27</v>
      </c>
      <c r="B31" s="10">
        <v>6.4844333796446607</v>
      </c>
      <c r="C31" s="60">
        <v>197.1866746859132</v>
      </c>
    </row>
    <row r="32" spans="1:3" x14ac:dyDescent="0.25">
      <c r="A32" s="9">
        <f t="shared" si="0"/>
        <v>28</v>
      </c>
      <c r="B32" s="10">
        <v>4.633567886076321</v>
      </c>
      <c r="C32" s="60">
        <v>138.18086328615158</v>
      </c>
    </row>
    <row r="33" spans="1:3" x14ac:dyDescent="0.25">
      <c r="A33" s="9">
        <f t="shared" si="0"/>
        <v>29</v>
      </c>
      <c r="B33" s="10">
        <v>6.3063519751245023</v>
      </c>
      <c r="C33" s="60">
        <v>199.01105165453376</v>
      </c>
    </row>
    <row r="34" spans="1:3" x14ac:dyDescent="0.25">
      <c r="A34" s="9">
        <f t="shared" si="0"/>
        <v>30</v>
      </c>
      <c r="B34" s="10">
        <v>6.9442248678718403</v>
      </c>
      <c r="C34" s="60">
        <v>219.50022945249628</v>
      </c>
    </row>
    <row r="35" spans="1:3" x14ac:dyDescent="0.25">
      <c r="A35" s="9">
        <f t="shared" si="0"/>
        <v>31</v>
      </c>
      <c r="B35" s="10">
        <v>5.1419636790903036</v>
      </c>
      <c r="C35" s="60">
        <v>151.10221190105162</v>
      </c>
    </row>
    <row r="36" spans="1:3" x14ac:dyDescent="0.25">
      <c r="A36" s="9">
        <f t="shared" si="0"/>
        <v>32</v>
      </c>
      <c r="B36" s="10">
        <v>6.8116057175977573</v>
      </c>
      <c r="C36" s="60">
        <v>202.80047590075571</v>
      </c>
    </row>
    <row r="37" spans="1:3" x14ac:dyDescent="0.25">
      <c r="A37" s="9">
        <f t="shared" si="0"/>
        <v>33</v>
      </c>
      <c r="B37" s="10">
        <v>4.7170261202514956</v>
      </c>
      <c r="C37" s="60">
        <v>147.12844340246301</v>
      </c>
    </row>
    <row r="38" spans="1:3" x14ac:dyDescent="0.25">
      <c r="A38" s="9">
        <f t="shared" si="0"/>
        <v>34</v>
      </c>
      <c r="B38" s="10">
        <v>4.5450868147439909</v>
      </c>
      <c r="C38" s="60">
        <v>144.03369332501066</v>
      </c>
    </row>
    <row r="39" spans="1:3" x14ac:dyDescent="0.25">
      <c r="A39" s="9">
        <f t="shared" si="0"/>
        <v>35</v>
      </c>
      <c r="B39" s="10">
        <v>6.6053103353775438</v>
      </c>
      <c r="C39" s="60">
        <v>194.67052164793779</v>
      </c>
    </row>
    <row r="40" spans="1:3" x14ac:dyDescent="0.25">
      <c r="A40" s="9">
        <f t="shared" si="0"/>
        <v>36</v>
      </c>
      <c r="B40" s="10">
        <v>6.1096722706469917</v>
      </c>
      <c r="C40" s="60">
        <v>192.18993631825785</v>
      </c>
    </row>
    <row r="41" spans="1:3" x14ac:dyDescent="0.25">
      <c r="A41" s="9">
        <f t="shared" si="0"/>
        <v>37</v>
      </c>
      <c r="B41" s="10">
        <v>5.0424350278383088</v>
      </c>
      <c r="C41" s="60">
        <v>158.04072218460848</v>
      </c>
    </row>
    <row r="42" spans="1:3" x14ac:dyDescent="0.25">
      <c r="A42" s="9">
        <f t="shared" si="0"/>
        <v>38</v>
      </c>
      <c r="B42" s="10">
        <v>7.0923598153963789</v>
      </c>
      <c r="C42" s="60">
        <v>214.45363362423859</v>
      </c>
    </row>
    <row r="43" spans="1:3" x14ac:dyDescent="0.25">
      <c r="A43" s="9">
        <f t="shared" si="0"/>
        <v>39</v>
      </c>
      <c r="B43" s="10">
        <v>6.1142242377962512</v>
      </c>
      <c r="C43" s="60">
        <v>183.45555301613808</v>
      </c>
    </row>
    <row r="44" spans="1:3" x14ac:dyDescent="0.25">
      <c r="A44" s="9">
        <f t="shared" si="0"/>
        <v>40</v>
      </c>
      <c r="B44" s="10">
        <v>5.3335489639937661</v>
      </c>
      <c r="C44" s="60">
        <v>160.92431883297508</v>
      </c>
    </row>
    <row r="45" spans="1:3" x14ac:dyDescent="0.25">
      <c r="A45" s="9">
        <f t="shared" si="0"/>
        <v>41</v>
      </c>
      <c r="B45" s="10">
        <v>4.5875914839442897</v>
      </c>
      <c r="C45" s="60">
        <v>137.58093017194676</v>
      </c>
    </row>
    <row r="46" spans="1:3" x14ac:dyDescent="0.25">
      <c r="A46" s="9">
        <f t="shared" si="0"/>
        <v>42</v>
      </c>
      <c r="B46" s="10">
        <v>6.4982194015975505</v>
      </c>
      <c r="C46" s="60">
        <v>192.78772429049417</v>
      </c>
    </row>
    <row r="47" spans="1:3" x14ac:dyDescent="0.25">
      <c r="A47" s="9">
        <f t="shared" si="0"/>
        <v>43</v>
      </c>
      <c r="B47" s="10">
        <v>6.9544383197163562</v>
      </c>
      <c r="C47" s="60">
        <v>211.79405216875409</v>
      </c>
    </row>
    <row r="48" spans="1:3" x14ac:dyDescent="0.25">
      <c r="A48" s="9">
        <f t="shared" si="0"/>
        <v>44</v>
      </c>
      <c r="B48" s="10">
        <v>6.5166553875681199</v>
      </c>
      <c r="C48" s="60">
        <v>200.42963915742499</v>
      </c>
    </row>
    <row r="49" spans="1:3" x14ac:dyDescent="0.25">
      <c r="A49" s="9">
        <f t="shared" si="0"/>
        <v>45</v>
      </c>
      <c r="B49" s="10">
        <v>4.5948057661370409</v>
      </c>
      <c r="C49" s="60">
        <v>137.86466495822839</v>
      </c>
    </row>
    <row r="50" spans="1:3" x14ac:dyDescent="0.25">
      <c r="A50" s="9">
        <f t="shared" si="0"/>
        <v>46</v>
      </c>
      <c r="B50" s="10">
        <v>6.8637219934415699</v>
      </c>
      <c r="C50" s="60">
        <v>209.38089836072911</v>
      </c>
    </row>
    <row r="51" spans="1:3" x14ac:dyDescent="0.25">
      <c r="A51" s="9">
        <f t="shared" si="0"/>
        <v>47</v>
      </c>
      <c r="B51" s="10">
        <v>6.4375237457547474</v>
      </c>
      <c r="C51" s="60">
        <v>195.14551123394469</v>
      </c>
    </row>
    <row r="52" spans="1:3" x14ac:dyDescent="0.25">
      <c r="A52" s="9">
        <f t="shared" si="0"/>
        <v>48</v>
      </c>
      <c r="B52" s="10">
        <v>5.8620390791074639</v>
      </c>
      <c r="C52" s="60">
        <v>173.06521663941314</v>
      </c>
    </row>
    <row r="53" spans="1:3" x14ac:dyDescent="0.25">
      <c r="A53" s="9">
        <f t="shared" si="0"/>
        <v>49</v>
      </c>
      <c r="B53" s="10">
        <v>4.8240057980853557</v>
      </c>
      <c r="C53" s="60">
        <v>144.15224709364088</v>
      </c>
    </row>
    <row r="54" spans="1:3" x14ac:dyDescent="0.25">
      <c r="A54" s="9">
        <f t="shared" si="0"/>
        <v>50</v>
      </c>
      <c r="B54" s="10">
        <v>5.1068157491633643</v>
      </c>
      <c r="C54" s="60">
        <v>155.34485501282194</v>
      </c>
    </row>
    <row r="55" spans="1:3" x14ac:dyDescent="0.25">
      <c r="A55" s="9">
        <f t="shared" si="0"/>
        <v>51</v>
      </c>
      <c r="B55" s="10">
        <v>4.5863487454805654</v>
      </c>
      <c r="C55" s="60">
        <v>136.83535478457094</v>
      </c>
    </row>
    <row r="56" spans="1:3" x14ac:dyDescent="0.25">
      <c r="A56" s="9">
        <f t="shared" si="0"/>
        <v>52</v>
      </c>
      <c r="B56" s="10">
        <v>4.7656805948368461</v>
      </c>
      <c r="C56" s="60">
        <v>152.0758711263525</v>
      </c>
    </row>
    <row r="57" spans="1:3" x14ac:dyDescent="0.25">
      <c r="A57" s="9">
        <f t="shared" si="0"/>
        <v>53</v>
      </c>
      <c r="B57" s="10">
        <v>6.6963429271218793</v>
      </c>
      <c r="C57" s="60">
        <v>208.9069795713207</v>
      </c>
    </row>
    <row r="58" spans="1:3" x14ac:dyDescent="0.25">
      <c r="A58" s="9">
        <f t="shared" si="0"/>
        <v>54</v>
      </c>
      <c r="B58" s="10">
        <v>5.705248984773819</v>
      </c>
      <c r="C58" s="60">
        <v>177.31443882621545</v>
      </c>
    </row>
    <row r="59" spans="1:3" x14ac:dyDescent="0.25">
      <c r="A59" s="9">
        <f t="shared" si="0"/>
        <v>55</v>
      </c>
      <c r="B59" s="10">
        <v>4.5151004421515362</v>
      </c>
      <c r="C59" s="60">
        <v>132.92750630103151</v>
      </c>
    </row>
    <row r="60" spans="1:3" x14ac:dyDescent="0.25">
      <c r="A60" s="9">
        <f t="shared" si="0"/>
        <v>56</v>
      </c>
      <c r="B60" s="10">
        <v>6.7172157888080051</v>
      </c>
      <c r="C60" s="60">
        <v>210.29520883669773</v>
      </c>
    </row>
    <row r="61" spans="1:3" x14ac:dyDescent="0.25">
      <c r="A61" s="9">
        <f t="shared" si="0"/>
        <v>57</v>
      </c>
      <c r="B61" s="10">
        <v>4.9285473620901001</v>
      </c>
      <c r="C61" s="60">
        <v>148.04330232419483</v>
      </c>
    </row>
    <row r="62" spans="1:3" x14ac:dyDescent="0.25">
      <c r="A62" s="9">
        <f t="shared" si="0"/>
        <v>58</v>
      </c>
      <c r="B62" s="10">
        <v>4.7628134599205847</v>
      </c>
      <c r="C62" s="60">
        <v>150.65129916910183</v>
      </c>
    </row>
    <row r="63" spans="1:3" x14ac:dyDescent="0.25">
      <c r="A63" s="9">
        <f t="shared" si="0"/>
        <v>59</v>
      </c>
      <c r="B63" s="10">
        <v>5.0641342418445836</v>
      </c>
      <c r="C63" s="60">
        <v>156.98898498239581</v>
      </c>
    </row>
    <row r="64" spans="1:3" x14ac:dyDescent="0.25">
      <c r="A64" s="9">
        <f t="shared" si="0"/>
        <v>60</v>
      </c>
      <c r="B64" s="10">
        <v>4.6066148821156538</v>
      </c>
      <c r="C64" s="60">
        <v>138.88480193055543</v>
      </c>
    </row>
    <row r="65" spans="1:3" x14ac:dyDescent="0.25">
      <c r="A65" s="9">
        <f t="shared" si="0"/>
        <v>61</v>
      </c>
      <c r="B65" s="10">
        <v>6.8132002700790997</v>
      </c>
      <c r="C65" s="60">
        <v>206.540937990701</v>
      </c>
    </row>
    <row r="66" spans="1:3" x14ac:dyDescent="0.25">
      <c r="A66" s="9">
        <f t="shared" si="0"/>
        <v>62</v>
      </c>
      <c r="B66" s="10">
        <v>6.8100135508225463</v>
      </c>
      <c r="C66" s="60">
        <v>200.79791196166667</v>
      </c>
    </row>
    <row r="67" spans="1:3" x14ac:dyDescent="0.25">
      <c r="A67" s="9">
        <f t="shared" si="0"/>
        <v>63</v>
      </c>
      <c r="B67" s="10">
        <v>5.1197860050496935</v>
      </c>
      <c r="C67" s="60">
        <v>163.06890090080876</v>
      </c>
    </row>
    <row r="68" spans="1:3" x14ac:dyDescent="0.25">
      <c r="A68" s="9">
        <f t="shared" si="0"/>
        <v>64</v>
      </c>
      <c r="B68" s="10">
        <v>5.878762962497202</v>
      </c>
      <c r="C68" s="60">
        <v>171.30212482082985</v>
      </c>
    </row>
    <row r="69" spans="1:3" x14ac:dyDescent="0.25">
      <c r="A69" s="9">
        <f t="shared" si="0"/>
        <v>65</v>
      </c>
      <c r="B69" s="10">
        <v>7.0136971958248351</v>
      </c>
      <c r="C69" s="60">
        <v>212.30005373277154</v>
      </c>
    </row>
    <row r="70" spans="1:3" x14ac:dyDescent="0.25">
      <c r="A70" s="9">
        <f t="shared" si="0"/>
        <v>66</v>
      </c>
      <c r="B70" s="10">
        <v>6.2002543589065784</v>
      </c>
      <c r="C70" s="60">
        <v>189.44437246566127</v>
      </c>
    </row>
    <row r="71" spans="1:3" x14ac:dyDescent="0.25">
      <c r="A71" s="9">
        <f t="shared" ref="A71:A104" si="1">A70+1</f>
        <v>67</v>
      </c>
      <c r="B71" s="10">
        <v>6.1357986482686542</v>
      </c>
      <c r="C71" s="60">
        <v>184.4014917495015</v>
      </c>
    </row>
    <row r="72" spans="1:3" x14ac:dyDescent="0.25">
      <c r="A72" s="9">
        <f t="shared" si="1"/>
        <v>68</v>
      </c>
      <c r="B72" s="10">
        <v>6.5864137015070492</v>
      </c>
      <c r="C72" s="60">
        <v>194.72333390132061</v>
      </c>
    </row>
    <row r="73" spans="1:3" x14ac:dyDescent="0.25">
      <c r="A73" s="9">
        <f t="shared" si="1"/>
        <v>69</v>
      </c>
      <c r="B73" s="10">
        <v>6.5004838251721839</v>
      </c>
      <c r="C73" s="60">
        <v>201.27561358973063</v>
      </c>
    </row>
    <row r="74" spans="1:3" x14ac:dyDescent="0.25">
      <c r="A74" s="9">
        <f t="shared" si="1"/>
        <v>70</v>
      </c>
      <c r="B74" s="10">
        <v>6.4685354310665968</v>
      </c>
      <c r="C74" s="60">
        <v>201.37457179062324</v>
      </c>
    </row>
    <row r="75" spans="1:3" x14ac:dyDescent="0.25">
      <c r="A75" s="9">
        <f t="shared" si="1"/>
        <v>71</v>
      </c>
      <c r="B75" s="10">
        <v>5.9979434554352791</v>
      </c>
      <c r="C75" s="60">
        <v>188.54740849112</v>
      </c>
    </row>
    <row r="76" spans="1:3" x14ac:dyDescent="0.25">
      <c r="A76" s="9">
        <f t="shared" si="1"/>
        <v>72</v>
      </c>
      <c r="B76" s="10">
        <v>6.7140871483599911</v>
      </c>
      <c r="C76" s="60">
        <v>201.82755451475174</v>
      </c>
    </row>
    <row r="77" spans="1:3" x14ac:dyDescent="0.25">
      <c r="A77" s="9">
        <f t="shared" si="1"/>
        <v>73</v>
      </c>
      <c r="B77" s="10">
        <v>6.6683705882178907</v>
      </c>
      <c r="C77" s="60">
        <v>204.79651055515163</v>
      </c>
    </row>
    <row r="78" spans="1:3" x14ac:dyDescent="0.25">
      <c r="A78" s="9">
        <f t="shared" si="1"/>
        <v>74</v>
      </c>
      <c r="B78" s="10">
        <v>5.6517282465189105</v>
      </c>
      <c r="C78" s="60">
        <v>178.87371241198599</v>
      </c>
    </row>
    <row r="79" spans="1:3" x14ac:dyDescent="0.25">
      <c r="A79" s="9">
        <f t="shared" si="1"/>
        <v>75</v>
      </c>
      <c r="B79" s="10">
        <v>7.1667226250941445</v>
      </c>
      <c r="C79" s="60">
        <v>215.01924338298846</v>
      </c>
    </row>
    <row r="80" spans="1:3" x14ac:dyDescent="0.25">
      <c r="A80" s="9">
        <f t="shared" si="1"/>
        <v>76</v>
      </c>
      <c r="B80" s="10">
        <v>5.3412448558705048</v>
      </c>
      <c r="C80" s="60">
        <v>165.51205496071583</v>
      </c>
    </row>
    <row r="81" spans="1:3" x14ac:dyDescent="0.25">
      <c r="A81" s="9">
        <f t="shared" si="1"/>
        <v>77</v>
      </c>
      <c r="B81" s="10">
        <v>6.623107627088566</v>
      </c>
      <c r="C81" s="60">
        <v>195.54277893618661</v>
      </c>
    </row>
    <row r="82" spans="1:3" x14ac:dyDescent="0.25">
      <c r="A82" s="9">
        <f t="shared" si="1"/>
        <v>78</v>
      </c>
      <c r="B82" s="10">
        <v>5.9399730166717006</v>
      </c>
      <c r="C82" s="60">
        <v>174.65226842364052</v>
      </c>
    </row>
    <row r="83" spans="1:3" x14ac:dyDescent="0.25">
      <c r="A83" s="9">
        <f t="shared" si="1"/>
        <v>79</v>
      </c>
      <c r="B83" s="10">
        <v>5.0591272830001994</v>
      </c>
      <c r="C83" s="60">
        <v>161.64793331747666</v>
      </c>
    </row>
    <row r="84" spans="1:3" x14ac:dyDescent="0.25">
      <c r="A84" s="9">
        <f t="shared" si="1"/>
        <v>80</v>
      </c>
      <c r="B84" s="10">
        <v>6.1965227692092597</v>
      </c>
      <c r="C84" s="60">
        <v>191.3114702196051</v>
      </c>
    </row>
    <row r="85" spans="1:3" x14ac:dyDescent="0.25">
      <c r="A85" s="9">
        <f t="shared" si="1"/>
        <v>81</v>
      </c>
      <c r="B85" s="10">
        <v>5.4250468585171951</v>
      </c>
      <c r="C85" s="60">
        <v>164.52436363233582</v>
      </c>
    </row>
    <row r="86" spans="1:3" x14ac:dyDescent="0.25">
      <c r="A86" s="9">
        <f t="shared" si="1"/>
        <v>82</v>
      </c>
      <c r="B86" s="10">
        <v>5.717628294918379</v>
      </c>
      <c r="C86" s="60">
        <v>171.38250390941749</v>
      </c>
    </row>
    <row r="87" spans="1:3" x14ac:dyDescent="0.25">
      <c r="A87" s="9">
        <f t="shared" si="1"/>
        <v>83</v>
      </c>
      <c r="B87" s="10">
        <v>6.8572333062808823</v>
      </c>
      <c r="C87" s="60">
        <v>203.95743683171233</v>
      </c>
    </row>
    <row r="88" spans="1:3" x14ac:dyDescent="0.25">
      <c r="A88" s="9">
        <f t="shared" si="1"/>
        <v>84</v>
      </c>
      <c r="B88" s="10">
        <v>5.809141105741789</v>
      </c>
      <c r="C88" s="60">
        <v>182.33029534781807</v>
      </c>
    </row>
    <row r="89" spans="1:3" x14ac:dyDescent="0.25">
      <c r="A89" s="9">
        <f t="shared" si="1"/>
        <v>85</v>
      </c>
      <c r="B89" s="10">
        <v>6.5685217037737083</v>
      </c>
      <c r="C89" s="60">
        <v>201.60010810218438</v>
      </c>
    </row>
    <row r="90" spans="1:3" x14ac:dyDescent="0.25">
      <c r="A90" s="9">
        <f t="shared" si="1"/>
        <v>86</v>
      </c>
      <c r="B90" s="10">
        <v>5.2029074588231303</v>
      </c>
      <c r="C90" s="60">
        <v>152.64487636036523</v>
      </c>
    </row>
    <row r="91" spans="1:3" x14ac:dyDescent="0.25">
      <c r="A91" s="9">
        <f t="shared" si="1"/>
        <v>87</v>
      </c>
      <c r="B91" s="10">
        <v>6.0715786766552347</v>
      </c>
      <c r="C91" s="60">
        <v>188.89592955081136</v>
      </c>
    </row>
    <row r="92" spans="1:3" x14ac:dyDescent="0.25">
      <c r="A92" s="9">
        <f t="shared" si="1"/>
        <v>88</v>
      </c>
      <c r="B92" s="10">
        <v>6.5791984631512737</v>
      </c>
      <c r="C92" s="60">
        <v>197.51778384163165</v>
      </c>
    </row>
    <row r="93" spans="1:3" x14ac:dyDescent="0.25">
      <c r="A93" s="9">
        <f t="shared" si="1"/>
        <v>89</v>
      </c>
      <c r="B93" s="10">
        <v>4.7525543714848499</v>
      </c>
      <c r="C93" s="60">
        <v>147.16347420415184</v>
      </c>
    </row>
    <row r="94" spans="1:3" x14ac:dyDescent="0.25">
      <c r="A94" s="9">
        <f t="shared" si="1"/>
        <v>90</v>
      </c>
      <c r="B94" s="10">
        <v>5.1670253376726505</v>
      </c>
      <c r="C94" s="60">
        <v>159.2633708206487</v>
      </c>
    </row>
    <row r="95" spans="1:3" x14ac:dyDescent="0.25">
      <c r="A95" s="9">
        <f t="shared" si="1"/>
        <v>91</v>
      </c>
      <c r="B95" s="10">
        <v>6.7155456835633967</v>
      </c>
      <c r="C95" s="60">
        <v>201.65442771589915</v>
      </c>
    </row>
    <row r="96" spans="1:3" x14ac:dyDescent="0.25">
      <c r="A96" s="9">
        <f t="shared" si="1"/>
        <v>92</v>
      </c>
      <c r="B96" s="10">
        <v>5.9209892409323661</v>
      </c>
      <c r="C96" s="60">
        <v>182.14575152899963</v>
      </c>
    </row>
    <row r="97" spans="1:3" x14ac:dyDescent="0.25">
      <c r="A97" s="9">
        <f t="shared" si="1"/>
        <v>93</v>
      </c>
      <c r="B97" s="10">
        <v>4.603906639502819</v>
      </c>
      <c r="C97" s="60">
        <v>145.24831275482975</v>
      </c>
    </row>
    <row r="98" spans="1:3" x14ac:dyDescent="0.25">
      <c r="A98" s="9">
        <f t="shared" si="1"/>
        <v>94</v>
      </c>
      <c r="B98" s="10">
        <v>6.9361278733115688</v>
      </c>
      <c r="C98" s="60">
        <v>216.35876761476499</v>
      </c>
    </row>
    <row r="99" spans="1:3" x14ac:dyDescent="0.25">
      <c r="A99" s="9">
        <f t="shared" si="1"/>
        <v>95</v>
      </c>
      <c r="B99" s="10">
        <v>5.0874522295175977</v>
      </c>
      <c r="C99" s="60">
        <v>152.52833531535572</v>
      </c>
    </row>
    <row r="100" spans="1:3" x14ac:dyDescent="0.25">
      <c r="A100" s="9">
        <f t="shared" si="1"/>
        <v>96</v>
      </c>
      <c r="B100" s="10">
        <v>6.5379836616812028</v>
      </c>
      <c r="C100" s="60">
        <v>196.37765215464657</v>
      </c>
    </row>
    <row r="101" spans="1:3" x14ac:dyDescent="0.25">
      <c r="A101" s="9">
        <f t="shared" si="1"/>
        <v>97</v>
      </c>
      <c r="B101" s="10">
        <v>4.5736402618139653</v>
      </c>
      <c r="C101" s="60">
        <v>134.29387110424204</v>
      </c>
    </row>
    <row r="102" spans="1:3" x14ac:dyDescent="0.25">
      <c r="A102" s="9">
        <f t="shared" si="1"/>
        <v>98</v>
      </c>
      <c r="B102" s="10">
        <v>6.3051143411891619</v>
      </c>
      <c r="C102" s="60">
        <v>189.19530615129395</v>
      </c>
    </row>
    <row r="103" spans="1:3" x14ac:dyDescent="0.25">
      <c r="A103" s="9">
        <f t="shared" si="1"/>
        <v>99</v>
      </c>
      <c r="B103" s="10">
        <v>4.6967830585041277</v>
      </c>
      <c r="C103" s="60">
        <v>137.13810534908563</v>
      </c>
    </row>
    <row r="104" spans="1:3" x14ac:dyDescent="0.25">
      <c r="A104" s="9">
        <f t="shared" si="1"/>
        <v>100</v>
      </c>
      <c r="B104" s="10">
        <v>6.0833834399365827</v>
      </c>
      <c r="C104" s="60">
        <v>191.47809713695511</v>
      </c>
    </row>
  </sheetData>
  <mergeCells count="2">
    <mergeCell ref="A1:C1"/>
    <mergeCell ref="A2:C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showGridLines="0" workbookViewId="0">
      <pane ySplit="3" topLeftCell="A4" activePane="bottomLeft" state="frozenSplit"/>
      <selection pane="bottomLeft" activeCell="A4" sqref="A4"/>
    </sheetView>
  </sheetViews>
  <sheetFormatPr defaultRowHeight="15" x14ac:dyDescent="0.25"/>
  <cols>
    <col min="1" max="1" width="12.7109375" style="1" customWidth="1"/>
    <col min="2" max="2" width="9.140625" style="2"/>
    <col min="3" max="4" width="12" style="2" customWidth="1"/>
  </cols>
  <sheetData>
    <row r="1" spans="1:26" s="2" customFormat="1" x14ac:dyDescent="0.25">
      <c r="A1" s="61" t="s">
        <v>9</v>
      </c>
      <c r="B1" s="61"/>
      <c r="C1" s="61"/>
      <c r="D1" s="6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5" customFormat="1" x14ac:dyDescent="0.25">
      <c r="A2" s="6" t="s">
        <v>0</v>
      </c>
      <c r="B2" s="7" t="s">
        <v>1</v>
      </c>
      <c r="C2" s="7" t="s">
        <v>2</v>
      </c>
      <c r="D2" s="7" t="s">
        <v>21</v>
      </c>
    </row>
    <row r="3" spans="1:26" s="2" customFormat="1" x14ac:dyDescent="0.25">
      <c r="A3" s="17"/>
      <c r="B3" s="18"/>
      <c r="C3" s="18"/>
      <c r="D3" s="18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9">
        <v>1</v>
      </c>
      <c r="B4" s="10">
        <v>5.5180514620433154</v>
      </c>
      <c r="C4" s="60">
        <v>165.54154386129946</v>
      </c>
      <c r="D4" s="60">
        <v>38.626360234303206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x14ac:dyDescent="0.25">
      <c r="A5" s="9">
        <f>A4+1</f>
        <v>2</v>
      </c>
      <c r="B5" s="10">
        <v>6.3940384560932326</v>
      </c>
      <c r="C5" s="60">
        <v>191.82115368279699</v>
      </c>
      <c r="D5" s="60">
        <v>44.758269192652634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2" customFormat="1" x14ac:dyDescent="0.25">
      <c r="A6" s="9">
        <f t="shared" ref="A6:A69" si="0">A5+1</f>
        <v>3</v>
      </c>
      <c r="B6" s="10">
        <v>6.6268874451276814</v>
      </c>
      <c r="C6" s="60">
        <v>198.80662335383045</v>
      </c>
      <c r="D6" s="60">
        <v>46.388212115893765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2" customFormat="1" x14ac:dyDescent="0.25">
      <c r="A7" s="9">
        <f t="shared" si="0"/>
        <v>4</v>
      </c>
      <c r="B7" s="10">
        <v>6.0436837412896303</v>
      </c>
      <c r="C7" s="60">
        <v>181.31051223868891</v>
      </c>
      <c r="D7" s="60">
        <v>42.305786189027415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 x14ac:dyDescent="0.25">
      <c r="A8" s="9">
        <f t="shared" si="0"/>
        <v>5</v>
      </c>
      <c r="B8" s="10">
        <v>5.6163740860287534</v>
      </c>
      <c r="C8" s="60">
        <v>168.4912225808626</v>
      </c>
      <c r="D8" s="60">
        <v>39.314618602201271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 x14ac:dyDescent="0.25">
      <c r="A9" s="9">
        <f t="shared" si="0"/>
        <v>6</v>
      </c>
      <c r="B9" s="10">
        <v>6.0642619976771925</v>
      </c>
      <c r="C9" s="60">
        <v>181.92785993031578</v>
      </c>
      <c r="D9" s="60">
        <v>42.449833983740348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2" customFormat="1" x14ac:dyDescent="0.25">
      <c r="A10" s="9">
        <f t="shared" si="0"/>
        <v>7</v>
      </c>
      <c r="B10" s="10">
        <v>5.0860941559060153</v>
      </c>
      <c r="C10" s="60">
        <v>152.58282467718047</v>
      </c>
      <c r="D10" s="60">
        <v>35.602659091342105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2" customFormat="1" x14ac:dyDescent="0.25">
      <c r="A11" s="9">
        <f t="shared" si="0"/>
        <v>8</v>
      </c>
      <c r="B11" s="10">
        <v>6.9415219049557022</v>
      </c>
      <c r="C11" s="60">
        <v>208.24565714867106</v>
      </c>
      <c r="D11" s="60">
        <v>48.590653334689918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2" customFormat="1" x14ac:dyDescent="0.25">
      <c r="A12" s="9">
        <f t="shared" si="0"/>
        <v>9</v>
      </c>
      <c r="B12" s="10">
        <v>6.8756209836865088</v>
      </c>
      <c r="C12" s="60">
        <v>206.26862951059528</v>
      </c>
      <c r="D12" s="60">
        <v>48.129346885805553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2" customFormat="1" x14ac:dyDescent="0.25">
      <c r="A13" s="9">
        <f t="shared" si="0"/>
        <v>10</v>
      </c>
      <c r="B13" s="10">
        <v>4.7983417185904713</v>
      </c>
      <c r="C13" s="60">
        <v>143.95025155771413</v>
      </c>
      <c r="D13" s="60">
        <v>33.588392030133299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2" customFormat="1" x14ac:dyDescent="0.25">
      <c r="A14" s="9">
        <f t="shared" si="0"/>
        <v>11</v>
      </c>
      <c r="B14" s="10">
        <v>4.9328761037379101</v>
      </c>
      <c r="C14" s="60">
        <v>147.9862831121373</v>
      </c>
      <c r="D14" s="60">
        <v>34.53013272616537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2" customFormat="1" x14ac:dyDescent="0.25">
      <c r="A15" s="9">
        <f t="shared" si="0"/>
        <v>12</v>
      </c>
      <c r="B15" s="10">
        <v>5.7913455943535403</v>
      </c>
      <c r="C15" s="60">
        <v>173.7403678306062</v>
      </c>
      <c r="D15" s="60">
        <v>40.539419160474779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9">
        <f t="shared" si="0"/>
        <v>13</v>
      </c>
      <c r="B16" s="10">
        <v>6.0843132337468742</v>
      </c>
      <c r="C16" s="60">
        <v>182.52939701240624</v>
      </c>
      <c r="D16" s="60">
        <v>42.590192636228124</v>
      </c>
    </row>
    <row r="17" spans="1:4" x14ac:dyDescent="0.25">
      <c r="A17" s="9">
        <f t="shared" si="0"/>
        <v>14</v>
      </c>
      <c r="B17" s="10">
        <v>6.983561213672365</v>
      </c>
      <c r="C17" s="60">
        <v>209.50683641017096</v>
      </c>
      <c r="D17" s="60">
        <v>48.884928495706561</v>
      </c>
    </row>
    <row r="18" spans="1:4" x14ac:dyDescent="0.25">
      <c r="A18" s="9">
        <f t="shared" si="0"/>
        <v>15</v>
      </c>
      <c r="B18" s="10">
        <v>5.3187873046056886</v>
      </c>
      <c r="C18" s="60">
        <v>159.56361913817065</v>
      </c>
      <c r="D18" s="60">
        <v>37.231511132239817</v>
      </c>
    </row>
    <row r="19" spans="1:4" x14ac:dyDescent="0.25">
      <c r="A19" s="9">
        <f t="shared" si="0"/>
        <v>16</v>
      </c>
      <c r="B19" s="10">
        <v>5.3026303857157462</v>
      </c>
      <c r="C19" s="60">
        <v>159.07891157147239</v>
      </c>
      <c r="D19" s="60">
        <v>37.118412700010218</v>
      </c>
    </row>
    <row r="20" spans="1:4" x14ac:dyDescent="0.25">
      <c r="A20" s="9">
        <f t="shared" si="0"/>
        <v>17</v>
      </c>
      <c r="B20" s="10">
        <v>6.0081802669945894</v>
      </c>
      <c r="C20" s="60">
        <v>180.24540800983769</v>
      </c>
      <c r="D20" s="60">
        <v>42.057261868962129</v>
      </c>
    </row>
    <row r="21" spans="1:4" x14ac:dyDescent="0.25">
      <c r="A21" s="9">
        <f t="shared" si="0"/>
        <v>18</v>
      </c>
      <c r="B21" s="10">
        <v>5.1005170703087304</v>
      </c>
      <c r="C21" s="60">
        <v>153.01551210926192</v>
      </c>
      <c r="D21" s="60">
        <v>35.70361949216111</v>
      </c>
    </row>
    <row r="22" spans="1:4" x14ac:dyDescent="0.25">
      <c r="A22" s="9">
        <f t="shared" si="0"/>
        <v>19</v>
      </c>
      <c r="B22" s="10">
        <v>5.9648999301072232</v>
      </c>
      <c r="C22" s="60">
        <v>178.9469979032167</v>
      </c>
      <c r="D22" s="60">
        <v>41.754299510750556</v>
      </c>
    </row>
    <row r="23" spans="1:4" x14ac:dyDescent="0.25">
      <c r="A23" s="9">
        <f t="shared" si="0"/>
        <v>20</v>
      </c>
      <c r="B23" s="10">
        <v>5.8483584616259909</v>
      </c>
      <c r="C23" s="60">
        <v>175.45075384877973</v>
      </c>
      <c r="D23" s="60">
        <v>40.938509231381943</v>
      </c>
    </row>
    <row r="24" spans="1:4" x14ac:dyDescent="0.25">
      <c r="A24" s="9">
        <f t="shared" si="0"/>
        <v>21</v>
      </c>
      <c r="B24" s="10">
        <v>6.7621260109593173</v>
      </c>
      <c r="C24" s="60">
        <v>202.86378032877951</v>
      </c>
      <c r="D24" s="60">
        <v>47.334882076715232</v>
      </c>
    </row>
    <row r="25" spans="1:4" x14ac:dyDescent="0.25">
      <c r="A25" s="9">
        <f t="shared" si="0"/>
        <v>22</v>
      </c>
      <c r="B25" s="10">
        <v>5.5239704198069752</v>
      </c>
      <c r="C25" s="60">
        <v>165.71911259420926</v>
      </c>
      <c r="D25" s="60">
        <v>38.66779293864883</v>
      </c>
    </row>
    <row r="26" spans="1:4" x14ac:dyDescent="0.25">
      <c r="A26" s="9">
        <f t="shared" si="0"/>
        <v>23</v>
      </c>
      <c r="B26" s="10">
        <v>4.6556985703535361</v>
      </c>
      <c r="C26" s="60">
        <v>139.67095711060608</v>
      </c>
      <c r="D26" s="60">
        <v>32.589889992474752</v>
      </c>
    </row>
    <row r="27" spans="1:4" x14ac:dyDescent="0.25">
      <c r="A27" s="9">
        <f t="shared" si="0"/>
        <v>24</v>
      </c>
      <c r="B27" s="10">
        <v>6.489199805416618</v>
      </c>
      <c r="C27" s="60">
        <v>194.67599416249854</v>
      </c>
      <c r="D27" s="60">
        <v>45.424398637916326</v>
      </c>
    </row>
    <row r="28" spans="1:4" x14ac:dyDescent="0.25">
      <c r="A28" s="9">
        <f t="shared" si="0"/>
        <v>25</v>
      </c>
      <c r="B28" s="10">
        <v>7.1291932351150393</v>
      </c>
      <c r="C28" s="60">
        <v>213.87579705345118</v>
      </c>
      <c r="D28" s="60">
        <v>49.904352645805275</v>
      </c>
    </row>
    <row r="29" spans="1:4" x14ac:dyDescent="0.25">
      <c r="A29" s="9">
        <f t="shared" si="0"/>
        <v>26</v>
      </c>
      <c r="B29" s="10">
        <v>4.8400001538190889</v>
      </c>
      <c r="C29" s="60">
        <v>145.20000461457266</v>
      </c>
      <c r="D29" s="60">
        <v>33.880001076733627</v>
      </c>
    </row>
    <row r="30" spans="1:4" x14ac:dyDescent="0.25">
      <c r="A30" s="9">
        <f t="shared" si="0"/>
        <v>27</v>
      </c>
      <c r="B30" s="10">
        <v>6.7894028223994765</v>
      </c>
      <c r="C30" s="60">
        <v>203.68208467198428</v>
      </c>
      <c r="D30" s="60">
        <v>47.525819756796338</v>
      </c>
    </row>
    <row r="31" spans="1:4" x14ac:dyDescent="0.25">
      <c r="A31" s="9">
        <f t="shared" si="0"/>
        <v>28</v>
      </c>
      <c r="B31" s="10">
        <v>4.800305791968964</v>
      </c>
      <c r="C31" s="60">
        <v>144.00917375906891</v>
      </c>
      <c r="D31" s="60">
        <v>33.602140543782745</v>
      </c>
    </row>
    <row r="32" spans="1:4" x14ac:dyDescent="0.25">
      <c r="A32" s="9">
        <f t="shared" si="0"/>
        <v>29</v>
      </c>
      <c r="B32" s="10">
        <v>4.8466779731283793</v>
      </c>
      <c r="C32" s="60">
        <v>145.40033919385138</v>
      </c>
      <c r="D32" s="60">
        <v>33.926745811898655</v>
      </c>
    </row>
    <row r="33" spans="1:4" x14ac:dyDescent="0.25">
      <c r="A33" s="9">
        <f t="shared" si="0"/>
        <v>30</v>
      </c>
      <c r="B33" s="10">
        <v>6.1808768939423802</v>
      </c>
      <c r="C33" s="60">
        <v>185.4263068182714</v>
      </c>
      <c r="D33" s="60">
        <v>43.266138257596658</v>
      </c>
    </row>
    <row r="34" spans="1:4" x14ac:dyDescent="0.25">
      <c r="A34" s="9">
        <f t="shared" si="0"/>
        <v>31</v>
      </c>
      <c r="B34" s="10">
        <v>6.8378846602907206</v>
      </c>
      <c r="C34" s="60">
        <v>205.13653980872161</v>
      </c>
      <c r="D34" s="60">
        <v>47.865192622035039</v>
      </c>
    </row>
    <row r="35" spans="1:4" x14ac:dyDescent="0.25">
      <c r="A35" s="9">
        <f t="shared" si="0"/>
        <v>32</v>
      </c>
      <c r="B35" s="10">
        <v>5.6442113958003652</v>
      </c>
      <c r="C35" s="60">
        <v>169.32634187401095</v>
      </c>
      <c r="D35" s="60">
        <v>39.509479770602553</v>
      </c>
    </row>
    <row r="36" spans="1:4" x14ac:dyDescent="0.25">
      <c r="A36" s="9">
        <f t="shared" si="0"/>
        <v>33</v>
      </c>
      <c r="B36" s="10">
        <v>7.1000021126117732</v>
      </c>
      <c r="C36" s="60">
        <v>213.00006337835319</v>
      </c>
      <c r="D36" s="60">
        <v>49.700014788282409</v>
      </c>
    </row>
    <row r="37" spans="1:4" x14ac:dyDescent="0.25">
      <c r="A37" s="9">
        <f t="shared" si="0"/>
        <v>34</v>
      </c>
      <c r="B37" s="10">
        <v>5.108679693887292</v>
      </c>
      <c r="C37" s="60">
        <v>153.26039081661875</v>
      </c>
      <c r="D37" s="60">
        <v>35.760757857211047</v>
      </c>
    </row>
    <row r="38" spans="1:4" x14ac:dyDescent="0.25">
      <c r="A38" s="9">
        <f t="shared" si="0"/>
        <v>35</v>
      </c>
      <c r="B38" s="10">
        <v>4.7826481390348228</v>
      </c>
      <c r="C38" s="60">
        <v>143.47944417104469</v>
      </c>
      <c r="D38" s="60">
        <v>33.478536973243756</v>
      </c>
    </row>
    <row r="39" spans="1:4" x14ac:dyDescent="0.25">
      <c r="A39" s="9">
        <f t="shared" si="0"/>
        <v>36</v>
      </c>
      <c r="B39" s="10">
        <v>5.5647094468350602</v>
      </c>
      <c r="C39" s="60">
        <v>166.94128340505182</v>
      </c>
      <c r="D39" s="60">
        <v>38.952966127845414</v>
      </c>
    </row>
    <row r="40" spans="1:4" x14ac:dyDescent="0.25">
      <c r="A40" s="9">
        <f t="shared" si="0"/>
        <v>37</v>
      </c>
      <c r="B40" s="10">
        <v>5.4248964293072852</v>
      </c>
      <c r="C40" s="60">
        <v>162.74689287921856</v>
      </c>
      <c r="D40" s="60">
        <v>37.974275005151</v>
      </c>
    </row>
    <row r="41" spans="1:4" x14ac:dyDescent="0.25">
      <c r="A41" s="9">
        <f t="shared" si="0"/>
        <v>38</v>
      </c>
      <c r="B41" s="10">
        <v>6.0382232252347841</v>
      </c>
      <c r="C41" s="60">
        <v>181.14669675704351</v>
      </c>
      <c r="D41" s="60">
        <v>42.267562576643485</v>
      </c>
    </row>
    <row r="42" spans="1:4" x14ac:dyDescent="0.25">
      <c r="A42" s="9">
        <f t="shared" si="0"/>
        <v>39</v>
      </c>
      <c r="B42" s="10">
        <v>5.3594293696121813</v>
      </c>
      <c r="C42" s="60">
        <v>160.78288108836543</v>
      </c>
      <c r="D42" s="60">
        <v>37.516005587285264</v>
      </c>
    </row>
    <row r="43" spans="1:4" x14ac:dyDescent="0.25">
      <c r="A43" s="9">
        <f t="shared" si="0"/>
        <v>40</v>
      </c>
      <c r="B43" s="10">
        <v>5.1717238863350241</v>
      </c>
      <c r="C43" s="60">
        <v>155.15171659005071</v>
      </c>
      <c r="D43" s="60">
        <v>36.20206720434517</v>
      </c>
    </row>
    <row r="44" spans="1:4" x14ac:dyDescent="0.25">
      <c r="A44" s="9">
        <f t="shared" si="0"/>
        <v>41</v>
      </c>
      <c r="B44" s="10">
        <v>4.9427476892523465</v>
      </c>
      <c r="C44" s="60">
        <v>148.2824306775704</v>
      </c>
      <c r="D44" s="60">
        <v>34.599233824766422</v>
      </c>
    </row>
    <row r="45" spans="1:4" x14ac:dyDescent="0.25">
      <c r="A45" s="9">
        <f t="shared" si="0"/>
        <v>42</v>
      </c>
      <c r="B45" s="10">
        <v>6.7226746078760877</v>
      </c>
      <c r="C45" s="60">
        <v>201.68023823628263</v>
      </c>
      <c r="D45" s="60">
        <v>47.058722255132622</v>
      </c>
    </row>
    <row r="46" spans="1:4" x14ac:dyDescent="0.25">
      <c r="A46" s="9">
        <f t="shared" si="0"/>
        <v>43</v>
      </c>
      <c r="B46" s="10">
        <v>6.9889482632012907</v>
      </c>
      <c r="C46" s="60">
        <v>209.66844789603871</v>
      </c>
      <c r="D46" s="60">
        <v>48.922637842409046</v>
      </c>
    </row>
    <row r="47" spans="1:4" x14ac:dyDescent="0.25">
      <c r="A47" s="9">
        <f t="shared" si="0"/>
        <v>44</v>
      </c>
      <c r="B47" s="10">
        <v>6.2748452658699234</v>
      </c>
      <c r="C47" s="60">
        <v>188.24535797609769</v>
      </c>
      <c r="D47" s="60">
        <v>43.923916861089467</v>
      </c>
    </row>
    <row r="48" spans="1:4" x14ac:dyDescent="0.25">
      <c r="A48" s="9">
        <f t="shared" si="0"/>
        <v>45</v>
      </c>
      <c r="B48" s="10">
        <v>5.2170324821473528</v>
      </c>
      <c r="C48" s="60">
        <v>156.5109744644206</v>
      </c>
      <c r="D48" s="60">
        <v>36.51922737503147</v>
      </c>
    </row>
    <row r="49" spans="1:4" x14ac:dyDescent="0.25">
      <c r="A49" s="9">
        <f t="shared" si="0"/>
        <v>46</v>
      </c>
      <c r="B49" s="10">
        <v>6.8658565808151142</v>
      </c>
      <c r="C49" s="60">
        <v>205.97569742445341</v>
      </c>
      <c r="D49" s="60">
        <v>48.060996065705794</v>
      </c>
    </row>
    <row r="50" spans="1:4" x14ac:dyDescent="0.25">
      <c r="A50" s="9">
        <f t="shared" si="0"/>
        <v>47</v>
      </c>
      <c r="B50" s="10">
        <v>5.3057866705109618</v>
      </c>
      <c r="C50" s="60">
        <v>159.17360011532884</v>
      </c>
      <c r="D50" s="60">
        <v>37.140506693576732</v>
      </c>
    </row>
    <row r="51" spans="1:4" x14ac:dyDescent="0.25">
      <c r="A51" s="9">
        <f t="shared" si="0"/>
        <v>48</v>
      </c>
      <c r="B51" s="10">
        <v>6.7030887305471616</v>
      </c>
      <c r="C51" s="60">
        <v>201.09266191641484</v>
      </c>
      <c r="D51" s="60">
        <v>46.921621113830142</v>
      </c>
    </row>
    <row r="52" spans="1:4" x14ac:dyDescent="0.25">
      <c r="A52" s="9">
        <f t="shared" si="0"/>
        <v>49</v>
      </c>
      <c r="B52" s="10">
        <v>6.5113795022430621</v>
      </c>
      <c r="C52" s="60">
        <v>195.34138506729187</v>
      </c>
      <c r="D52" s="60">
        <v>45.57965651570143</v>
      </c>
    </row>
    <row r="53" spans="1:4" x14ac:dyDescent="0.25">
      <c r="A53" s="9">
        <f t="shared" si="0"/>
        <v>50</v>
      </c>
      <c r="B53" s="10">
        <v>4.7900016178478992</v>
      </c>
      <c r="C53" s="60">
        <v>143.70004853543696</v>
      </c>
      <c r="D53" s="60">
        <v>33.530011324935295</v>
      </c>
    </row>
    <row r="54" spans="1:4" x14ac:dyDescent="0.25">
      <c r="A54" s="9">
        <f t="shared" si="0"/>
        <v>51</v>
      </c>
      <c r="B54" s="10">
        <v>5.5843989888920929</v>
      </c>
      <c r="C54" s="60">
        <v>167.53196966676279</v>
      </c>
      <c r="D54" s="60">
        <v>39.090792922244646</v>
      </c>
    </row>
    <row r="55" spans="1:4" x14ac:dyDescent="0.25">
      <c r="A55" s="9">
        <f t="shared" si="0"/>
        <v>52</v>
      </c>
      <c r="B55" s="10">
        <v>6.9481484604308186</v>
      </c>
      <c r="C55" s="60">
        <v>208.44445381292456</v>
      </c>
      <c r="D55" s="60">
        <v>48.637039223015719</v>
      </c>
    </row>
    <row r="56" spans="1:4" x14ac:dyDescent="0.25">
      <c r="A56" s="9">
        <f t="shared" si="0"/>
        <v>53</v>
      </c>
      <c r="B56" s="10">
        <v>6.9051525624490804</v>
      </c>
      <c r="C56" s="60">
        <v>207.15457687347242</v>
      </c>
      <c r="D56" s="60">
        <v>48.336067937143568</v>
      </c>
    </row>
    <row r="57" spans="1:4" x14ac:dyDescent="0.25">
      <c r="A57" s="9">
        <f t="shared" si="0"/>
        <v>54</v>
      </c>
      <c r="B57" s="10">
        <v>5.7698585040025545</v>
      </c>
      <c r="C57" s="60">
        <v>173.09575512007663</v>
      </c>
      <c r="D57" s="60">
        <v>40.38900952801788</v>
      </c>
    </row>
    <row r="58" spans="1:4" x14ac:dyDescent="0.25">
      <c r="A58" s="9">
        <f t="shared" si="0"/>
        <v>55</v>
      </c>
      <c r="B58" s="10">
        <v>5.5905505312645634</v>
      </c>
      <c r="C58" s="60">
        <v>167.71651593793689</v>
      </c>
      <c r="D58" s="60">
        <v>39.133853718851938</v>
      </c>
    </row>
    <row r="59" spans="1:4" x14ac:dyDescent="0.25">
      <c r="A59" s="9">
        <f t="shared" si="0"/>
        <v>56</v>
      </c>
      <c r="B59" s="10">
        <v>6.2072792896547062</v>
      </c>
      <c r="C59" s="60">
        <v>186.21837868964118</v>
      </c>
      <c r="D59" s="60">
        <v>43.45095502758295</v>
      </c>
    </row>
    <row r="60" spans="1:4" x14ac:dyDescent="0.25">
      <c r="A60" s="9">
        <f t="shared" si="0"/>
        <v>57</v>
      </c>
      <c r="B60" s="10">
        <v>6.3460176631454113</v>
      </c>
      <c r="C60" s="60">
        <v>190.38052989436233</v>
      </c>
      <c r="D60" s="60">
        <v>44.42212364201788</v>
      </c>
    </row>
    <row r="61" spans="1:4" x14ac:dyDescent="0.25">
      <c r="A61" s="9">
        <f t="shared" si="0"/>
        <v>58</v>
      </c>
      <c r="B61" s="10">
        <v>6.2000184972080943</v>
      </c>
      <c r="C61" s="60">
        <v>186.00055491624283</v>
      </c>
      <c r="D61" s="60">
        <v>43.400129480456656</v>
      </c>
    </row>
    <row r="62" spans="1:4" x14ac:dyDescent="0.25">
      <c r="A62" s="9">
        <f t="shared" si="0"/>
        <v>59</v>
      </c>
      <c r="B62" s="10">
        <v>5.7887833436583307</v>
      </c>
      <c r="C62" s="60">
        <v>173.66350030974991</v>
      </c>
      <c r="D62" s="60">
        <v>40.521483405608315</v>
      </c>
    </row>
    <row r="63" spans="1:4" x14ac:dyDescent="0.25">
      <c r="A63" s="9">
        <f t="shared" si="0"/>
        <v>60</v>
      </c>
      <c r="B63" s="10">
        <v>4.9354085880373297</v>
      </c>
      <c r="C63" s="60">
        <v>148.06225764111988</v>
      </c>
      <c r="D63" s="60">
        <v>34.547860116261305</v>
      </c>
    </row>
    <row r="64" spans="1:4" x14ac:dyDescent="0.25">
      <c r="A64" s="9">
        <f t="shared" si="0"/>
        <v>61</v>
      </c>
      <c r="B64" s="10">
        <v>6.1494033462390938</v>
      </c>
      <c r="C64" s="60">
        <v>184.48210038717281</v>
      </c>
      <c r="D64" s="60">
        <v>43.045823423673653</v>
      </c>
    </row>
    <row r="65" spans="1:4" x14ac:dyDescent="0.25">
      <c r="A65" s="9">
        <f t="shared" si="0"/>
        <v>62</v>
      </c>
      <c r="B65" s="10">
        <v>6.8264391238650397</v>
      </c>
      <c r="C65" s="60">
        <v>204.79317371595118</v>
      </c>
      <c r="D65" s="60">
        <v>47.785073867055289</v>
      </c>
    </row>
    <row r="66" spans="1:4" x14ac:dyDescent="0.25">
      <c r="A66" s="9">
        <f t="shared" si="0"/>
        <v>63</v>
      </c>
      <c r="B66" s="10">
        <v>7.1415691479046668</v>
      </c>
      <c r="C66" s="60">
        <v>214.24707443714001</v>
      </c>
      <c r="D66" s="60">
        <v>49.990984035332673</v>
      </c>
    </row>
    <row r="67" spans="1:4" x14ac:dyDescent="0.25">
      <c r="A67" s="9">
        <f t="shared" si="0"/>
        <v>64</v>
      </c>
      <c r="B67" s="10">
        <v>6.9139623425840462</v>
      </c>
      <c r="C67" s="60">
        <v>207.41887027752139</v>
      </c>
      <c r="D67" s="60">
        <v>48.397736398088313</v>
      </c>
    </row>
    <row r="68" spans="1:4" x14ac:dyDescent="0.25">
      <c r="A68" s="9">
        <f t="shared" si="0"/>
        <v>65</v>
      </c>
      <c r="B68" s="10">
        <v>4.5980925057646482</v>
      </c>
      <c r="C68" s="60">
        <v>137.94277517293943</v>
      </c>
      <c r="D68" s="60">
        <v>32.186647540352538</v>
      </c>
    </row>
    <row r="69" spans="1:4" x14ac:dyDescent="0.25">
      <c r="A69" s="9">
        <f t="shared" si="0"/>
        <v>66</v>
      </c>
      <c r="B69" s="10">
        <v>6.2479539449835118</v>
      </c>
      <c r="C69" s="60">
        <v>187.43861834950536</v>
      </c>
      <c r="D69" s="60">
        <v>43.73567761488458</v>
      </c>
    </row>
    <row r="70" spans="1:4" x14ac:dyDescent="0.25">
      <c r="A70" s="9">
        <f t="shared" ref="A70:A103" si="1">A69+1</f>
        <v>67</v>
      </c>
      <c r="B70" s="10">
        <v>6.9855533539686663</v>
      </c>
      <c r="C70" s="60">
        <v>209.56660061905998</v>
      </c>
      <c r="D70" s="60">
        <v>48.898873477780661</v>
      </c>
    </row>
    <row r="71" spans="1:4" x14ac:dyDescent="0.25">
      <c r="A71" s="9">
        <f t="shared" si="1"/>
        <v>68</v>
      </c>
      <c r="B71" s="10">
        <v>4.6083048869806289</v>
      </c>
      <c r="C71" s="60">
        <v>138.24914660941886</v>
      </c>
      <c r="D71" s="60">
        <v>32.258134208864405</v>
      </c>
    </row>
    <row r="72" spans="1:4" x14ac:dyDescent="0.25">
      <c r="A72" s="9">
        <f t="shared" si="1"/>
        <v>69</v>
      </c>
      <c r="B72" s="10">
        <v>5.5083301250548367</v>
      </c>
      <c r="C72" s="60">
        <v>165.24990375164509</v>
      </c>
      <c r="D72" s="60">
        <v>38.558310875383853</v>
      </c>
    </row>
    <row r="73" spans="1:4" x14ac:dyDescent="0.25">
      <c r="A73" s="9">
        <f t="shared" si="1"/>
        <v>70</v>
      </c>
      <c r="B73" s="10">
        <v>6.2955426393363432</v>
      </c>
      <c r="C73" s="60">
        <v>188.86627918009029</v>
      </c>
      <c r="D73" s="60">
        <v>44.068798475354399</v>
      </c>
    </row>
    <row r="74" spans="1:4" x14ac:dyDescent="0.25">
      <c r="A74" s="9">
        <f t="shared" si="1"/>
        <v>71</v>
      </c>
      <c r="B74" s="10">
        <v>5.779988458622026</v>
      </c>
      <c r="C74" s="60">
        <v>173.39965375866078</v>
      </c>
      <c r="D74" s="60">
        <v>40.45991921035418</v>
      </c>
    </row>
    <row r="75" spans="1:4" x14ac:dyDescent="0.25">
      <c r="A75" s="9">
        <f t="shared" si="1"/>
        <v>72</v>
      </c>
      <c r="B75" s="10">
        <v>6.7946370964121945</v>
      </c>
      <c r="C75" s="60">
        <v>203.83911289236585</v>
      </c>
      <c r="D75" s="60">
        <v>47.562459674885353</v>
      </c>
    </row>
    <row r="76" spans="1:4" x14ac:dyDescent="0.25">
      <c r="A76" s="9">
        <f t="shared" si="1"/>
        <v>73</v>
      </c>
      <c r="B76" s="10">
        <v>7.0300550777621682</v>
      </c>
      <c r="C76" s="60">
        <v>210.90165233286504</v>
      </c>
      <c r="D76" s="60">
        <v>49.210385544335175</v>
      </c>
    </row>
    <row r="77" spans="1:4" x14ac:dyDescent="0.25">
      <c r="A77" s="9">
        <f t="shared" si="1"/>
        <v>74</v>
      </c>
      <c r="B77" s="10">
        <v>4.7839629495235227</v>
      </c>
      <c r="C77" s="60">
        <v>143.51888848570567</v>
      </c>
      <c r="D77" s="60">
        <v>33.487740646664662</v>
      </c>
    </row>
    <row r="78" spans="1:4" x14ac:dyDescent="0.25">
      <c r="A78" s="9">
        <f t="shared" si="1"/>
        <v>75</v>
      </c>
      <c r="B78" s="10">
        <v>7.1418369105805315</v>
      </c>
      <c r="C78" s="60">
        <v>214.25510731741593</v>
      </c>
      <c r="D78" s="60">
        <v>49.992858374063715</v>
      </c>
    </row>
    <row r="79" spans="1:4" x14ac:dyDescent="0.25">
      <c r="A79" s="9">
        <f t="shared" si="1"/>
        <v>76</v>
      </c>
      <c r="B79" s="10">
        <v>4.7580745756398848</v>
      </c>
      <c r="C79" s="60">
        <v>142.74223726919655</v>
      </c>
      <c r="D79" s="60">
        <v>33.30652202947919</v>
      </c>
    </row>
    <row r="80" spans="1:4" x14ac:dyDescent="0.25">
      <c r="A80" s="9">
        <f t="shared" si="1"/>
        <v>77</v>
      </c>
      <c r="B80" s="10">
        <v>6.5885855969710452</v>
      </c>
      <c r="C80" s="60">
        <v>197.65756790913136</v>
      </c>
      <c r="D80" s="60">
        <v>46.120099178797311</v>
      </c>
    </row>
    <row r="81" spans="1:4" x14ac:dyDescent="0.25">
      <c r="A81" s="9">
        <f t="shared" si="1"/>
        <v>78</v>
      </c>
      <c r="B81" s="10">
        <v>5.6779655847390558</v>
      </c>
      <c r="C81" s="60">
        <v>170.33896754217167</v>
      </c>
      <c r="D81" s="60">
        <v>39.74575909317339</v>
      </c>
    </row>
    <row r="82" spans="1:4" x14ac:dyDescent="0.25">
      <c r="A82" s="9">
        <f t="shared" si="1"/>
        <v>79</v>
      </c>
      <c r="B82" s="10">
        <v>7.1291868123725237</v>
      </c>
      <c r="C82" s="60">
        <v>213.87560437117571</v>
      </c>
      <c r="D82" s="60">
        <v>49.904307686607666</v>
      </c>
    </row>
    <row r="83" spans="1:4" x14ac:dyDescent="0.25">
      <c r="A83" s="9">
        <f t="shared" si="1"/>
        <v>80</v>
      </c>
      <c r="B83" s="10">
        <v>5.6712370719606273</v>
      </c>
      <c r="C83" s="60">
        <v>170.13711215881881</v>
      </c>
      <c r="D83" s="60">
        <v>39.698659503724386</v>
      </c>
    </row>
    <row r="84" spans="1:4" x14ac:dyDescent="0.25">
      <c r="A84" s="9">
        <f t="shared" si="1"/>
        <v>81</v>
      </c>
      <c r="B84" s="10">
        <v>5.6597069764741565</v>
      </c>
      <c r="C84" s="60">
        <v>169.7912092942247</v>
      </c>
      <c r="D84" s="60">
        <v>39.617948835319091</v>
      </c>
    </row>
    <row r="85" spans="1:4" x14ac:dyDescent="0.25">
      <c r="A85" s="9">
        <f t="shared" si="1"/>
        <v>82</v>
      </c>
      <c r="B85" s="10">
        <v>6.5289779800446439</v>
      </c>
      <c r="C85" s="60">
        <v>195.86933940133932</v>
      </c>
      <c r="D85" s="60">
        <v>45.702845860312507</v>
      </c>
    </row>
    <row r="86" spans="1:4" x14ac:dyDescent="0.25">
      <c r="A86" s="9">
        <f t="shared" si="1"/>
        <v>83</v>
      </c>
      <c r="B86" s="10">
        <v>5.5500310074200705</v>
      </c>
      <c r="C86" s="60">
        <v>166.50093022260211</v>
      </c>
      <c r="D86" s="60">
        <v>38.85021705194049</v>
      </c>
    </row>
    <row r="87" spans="1:4" x14ac:dyDescent="0.25">
      <c r="A87" s="9">
        <f t="shared" si="1"/>
        <v>84</v>
      </c>
      <c r="B87" s="10">
        <v>5.9091820759653579</v>
      </c>
      <c r="C87" s="60">
        <v>177.27546227896073</v>
      </c>
      <c r="D87" s="60">
        <v>41.364274531757502</v>
      </c>
    </row>
    <row r="88" spans="1:4" x14ac:dyDescent="0.25">
      <c r="A88" s="9">
        <f t="shared" si="1"/>
        <v>85</v>
      </c>
      <c r="B88" s="10">
        <v>4.8328899417685545</v>
      </c>
      <c r="C88" s="60">
        <v>144.98669825305663</v>
      </c>
      <c r="D88" s="60">
        <v>33.830229592379887</v>
      </c>
    </row>
    <row r="89" spans="1:4" x14ac:dyDescent="0.25">
      <c r="A89" s="9">
        <f t="shared" si="1"/>
        <v>86</v>
      </c>
      <c r="B89" s="10">
        <v>4.658142729976114</v>
      </c>
      <c r="C89" s="60">
        <v>139.74428189928341</v>
      </c>
      <c r="D89" s="60">
        <v>32.606999109832799</v>
      </c>
    </row>
    <row r="90" spans="1:4" x14ac:dyDescent="0.25">
      <c r="A90" s="9">
        <f t="shared" si="1"/>
        <v>87</v>
      </c>
      <c r="B90" s="10">
        <v>4.8259876830698571</v>
      </c>
      <c r="C90" s="60">
        <v>144.77963049209572</v>
      </c>
      <c r="D90" s="60">
        <v>33.781913781489003</v>
      </c>
    </row>
    <row r="91" spans="1:4" x14ac:dyDescent="0.25">
      <c r="A91" s="9">
        <f t="shared" si="1"/>
        <v>88</v>
      </c>
      <c r="B91" s="10">
        <v>5.2919268088447513</v>
      </c>
      <c r="C91" s="60">
        <v>158.75780426534254</v>
      </c>
      <c r="D91" s="60">
        <v>37.043487661913254</v>
      </c>
    </row>
    <row r="92" spans="1:4" x14ac:dyDescent="0.25">
      <c r="A92" s="9">
        <f t="shared" si="1"/>
        <v>89</v>
      </c>
      <c r="B92" s="10">
        <v>5.7946263937295663</v>
      </c>
      <c r="C92" s="60">
        <v>173.83879181188698</v>
      </c>
      <c r="D92" s="60">
        <v>40.562384756106965</v>
      </c>
    </row>
    <row r="93" spans="1:4" x14ac:dyDescent="0.25">
      <c r="A93" s="9">
        <f t="shared" si="1"/>
        <v>90</v>
      </c>
      <c r="B93" s="10">
        <v>5.382057276896381</v>
      </c>
      <c r="C93" s="60">
        <v>161.46171830689144</v>
      </c>
      <c r="D93" s="60">
        <v>37.674400938274673</v>
      </c>
    </row>
    <row r="94" spans="1:4" x14ac:dyDescent="0.25">
      <c r="A94" s="9">
        <f t="shared" si="1"/>
        <v>91</v>
      </c>
      <c r="B94" s="10">
        <v>6.0418181152169712</v>
      </c>
      <c r="C94" s="60">
        <v>181.25454345650914</v>
      </c>
      <c r="D94" s="60">
        <v>42.292726806518793</v>
      </c>
    </row>
    <row r="95" spans="1:4" x14ac:dyDescent="0.25">
      <c r="A95" s="9">
        <f t="shared" si="1"/>
        <v>92</v>
      </c>
      <c r="B95" s="10">
        <v>6.8405414094915322</v>
      </c>
      <c r="C95" s="60">
        <v>205.21624228474596</v>
      </c>
      <c r="D95" s="60">
        <v>47.883789866440736</v>
      </c>
    </row>
    <row r="96" spans="1:4" x14ac:dyDescent="0.25">
      <c r="A96" s="9">
        <f t="shared" si="1"/>
        <v>93</v>
      </c>
      <c r="B96" s="10">
        <v>5.2741478055142164</v>
      </c>
      <c r="C96" s="60">
        <v>158.22443416542649</v>
      </c>
      <c r="D96" s="60">
        <v>36.91903463859952</v>
      </c>
    </row>
    <row r="97" spans="1:4" x14ac:dyDescent="0.25">
      <c r="A97" s="9">
        <f t="shared" si="1"/>
        <v>94</v>
      </c>
      <c r="B97" s="10">
        <v>5.8796048818127291</v>
      </c>
      <c r="C97" s="60">
        <v>176.38814645438188</v>
      </c>
      <c r="D97" s="60">
        <v>41.157234172689101</v>
      </c>
    </row>
    <row r="98" spans="1:4" x14ac:dyDescent="0.25">
      <c r="A98" s="9">
        <f t="shared" si="1"/>
        <v>95</v>
      </c>
      <c r="B98" s="10">
        <v>6.5640059746179924</v>
      </c>
      <c r="C98" s="60">
        <v>196.92017923853976</v>
      </c>
      <c r="D98" s="60">
        <v>45.948041822325948</v>
      </c>
    </row>
    <row r="99" spans="1:4" x14ac:dyDescent="0.25">
      <c r="A99" s="9">
        <f t="shared" si="1"/>
        <v>96</v>
      </c>
      <c r="B99" s="10">
        <v>4.8836455754809212</v>
      </c>
      <c r="C99" s="60">
        <v>146.50936726442762</v>
      </c>
      <c r="D99" s="60">
        <v>34.185519028366443</v>
      </c>
    </row>
    <row r="100" spans="1:4" x14ac:dyDescent="0.25">
      <c r="A100" s="9">
        <f t="shared" si="1"/>
        <v>97</v>
      </c>
      <c r="B100" s="10">
        <v>6.1833365003636613</v>
      </c>
      <c r="C100" s="60">
        <v>185.50009501090983</v>
      </c>
      <c r="D100" s="60">
        <v>43.283355502545632</v>
      </c>
    </row>
    <row r="101" spans="1:4" x14ac:dyDescent="0.25">
      <c r="A101" s="9">
        <f t="shared" si="1"/>
        <v>98</v>
      </c>
      <c r="B101" s="10">
        <v>6.5912908248173556</v>
      </c>
      <c r="C101" s="60">
        <v>197.73872474452068</v>
      </c>
      <c r="D101" s="60">
        <v>46.139035773721481</v>
      </c>
    </row>
    <row r="102" spans="1:4" x14ac:dyDescent="0.25">
      <c r="A102" s="9">
        <f t="shared" si="1"/>
        <v>99</v>
      </c>
      <c r="B102" s="10">
        <v>6.2302952746798361</v>
      </c>
      <c r="C102" s="60">
        <v>186.90885824039509</v>
      </c>
      <c r="D102" s="60">
        <v>43.612066922758856</v>
      </c>
    </row>
    <row r="103" spans="1:4" x14ac:dyDescent="0.25">
      <c r="A103" s="9">
        <f t="shared" si="1"/>
        <v>100</v>
      </c>
      <c r="B103" s="10">
        <v>6.0270173247922649</v>
      </c>
      <c r="C103" s="60">
        <v>180.81051974376794</v>
      </c>
      <c r="D103" s="60">
        <v>42.189121273545851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showGridLines="0" workbookViewId="0">
      <pane ySplit="4" topLeftCell="A5" activePane="bottomLeft" state="frozenSplit"/>
      <selection pane="bottomLeft" activeCell="A5" sqref="A5"/>
    </sheetView>
  </sheetViews>
  <sheetFormatPr defaultRowHeight="15" x14ac:dyDescent="0.25"/>
  <cols>
    <col min="1" max="1" width="12.7109375" style="1" customWidth="1"/>
    <col min="2" max="2" width="9.140625" style="2"/>
    <col min="3" max="3" width="12" style="2" customWidth="1"/>
    <col min="4" max="5" width="10.7109375" style="2" customWidth="1"/>
    <col min="6" max="7" width="19.85546875" style="2" customWidth="1"/>
    <col min="8" max="9" width="17.85546875" style="2" customWidth="1"/>
    <col min="10" max="10" width="10.7109375" style="2" customWidth="1"/>
    <col min="12" max="12" width="14.42578125" customWidth="1"/>
    <col min="13" max="13" width="13.5703125" customWidth="1"/>
    <col min="14" max="14" width="11.42578125" bestFit="1" customWidth="1"/>
    <col min="15" max="15" width="14.42578125" customWidth="1"/>
    <col min="16" max="18" width="14.85546875" customWidth="1"/>
    <col min="19" max="22" width="13.42578125" customWidth="1"/>
    <col min="23" max="24" width="14.28515625" style="2" customWidth="1"/>
  </cols>
  <sheetData>
    <row r="1" spans="1:22" ht="15.75" thickBot="1" x14ac:dyDescent="0.3">
      <c r="A1" s="61"/>
      <c r="B1" s="61"/>
      <c r="C1" s="67"/>
      <c r="D1" s="68"/>
      <c r="E1" s="69"/>
      <c r="F1" s="70" t="s">
        <v>17</v>
      </c>
      <c r="G1" s="71"/>
      <c r="H1" s="70" t="s">
        <v>18</v>
      </c>
      <c r="I1" s="71"/>
      <c r="O1" s="65" t="s">
        <v>17</v>
      </c>
      <c r="P1" s="63"/>
      <c r="Q1" s="63"/>
      <c r="R1" s="66"/>
      <c r="S1" s="62" t="s">
        <v>18</v>
      </c>
      <c r="T1" s="63"/>
      <c r="U1" s="63"/>
      <c r="V1" s="64"/>
    </row>
    <row r="2" spans="1:22" ht="15.75" thickBot="1" x14ac:dyDescent="0.3">
      <c r="A2" s="61" t="s">
        <v>9</v>
      </c>
      <c r="B2" s="61"/>
      <c r="C2" s="67"/>
      <c r="D2" s="68" t="s">
        <v>13</v>
      </c>
      <c r="E2" s="69"/>
      <c r="F2" s="61" t="s">
        <v>10</v>
      </c>
      <c r="G2" s="67"/>
      <c r="H2" s="61" t="s">
        <v>10</v>
      </c>
      <c r="I2" s="67"/>
      <c r="O2" s="47" t="s">
        <v>11</v>
      </c>
      <c r="P2" s="45" t="s">
        <v>12</v>
      </c>
      <c r="Q2" s="45" t="s">
        <v>19</v>
      </c>
      <c r="R2" s="46" t="s">
        <v>20</v>
      </c>
      <c r="S2" s="55" t="s">
        <v>11</v>
      </c>
      <c r="T2" s="45" t="s">
        <v>12</v>
      </c>
      <c r="U2" s="45" t="s">
        <v>19</v>
      </c>
      <c r="V2" s="48" t="s">
        <v>20</v>
      </c>
    </row>
    <row r="3" spans="1:22" s="5" customFormat="1" x14ac:dyDescent="0.25">
      <c r="A3" s="6" t="s">
        <v>0</v>
      </c>
      <c r="B3" s="7" t="s">
        <v>1</v>
      </c>
      <c r="C3" s="8" t="s">
        <v>2</v>
      </c>
      <c r="D3" s="12" t="s">
        <v>5</v>
      </c>
      <c r="E3" s="14" t="s">
        <v>6</v>
      </c>
      <c r="F3" s="13" t="s">
        <v>7</v>
      </c>
      <c r="G3" s="14" t="s">
        <v>8</v>
      </c>
      <c r="H3" s="13" t="s">
        <v>7</v>
      </c>
      <c r="I3" s="14" t="s">
        <v>8</v>
      </c>
      <c r="J3" s="4"/>
      <c r="L3" s="41" t="s">
        <v>3</v>
      </c>
      <c r="M3" s="42">
        <f ca="1">AVERAGE(B5:B104)</f>
        <v>5.8388260015655202</v>
      </c>
      <c r="N3" s="4" t="s">
        <v>7</v>
      </c>
      <c r="O3" s="49">
        <f ca="1">SUM(F5:F104)</f>
        <v>59366.94560099049</v>
      </c>
      <c r="P3" s="35">
        <f ca="1">SQRT(O3)</f>
        <v>243.65333078164659</v>
      </c>
      <c r="Q3" s="35">
        <f ca="1">O3/99</f>
        <v>599.66611718172214</v>
      </c>
      <c r="R3" s="53">
        <f ca="1">Q3/SUM(Q$3:Q$4)</f>
        <v>1</v>
      </c>
      <c r="S3" s="56">
        <f ca="1">SUM(H5:H104)</f>
        <v>59235.311737418269</v>
      </c>
      <c r="T3" s="50">
        <f ca="1">SQRT(S3)</f>
        <v>243.38305556759343</v>
      </c>
      <c r="U3" s="50">
        <f ca="1">S3/99</f>
        <v>598.33648219614417</v>
      </c>
      <c r="V3" s="58">
        <f ca="1">U3/SUM(U$3:U$4)</f>
        <v>0.99778270783110645</v>
      </c>
    </row>
    <row r="4" spans="1:22" ht="15.75" thickBot="1" x14ac:dyDescent="0.3">
      <c r="A4" s="17"/>
      <c r="B4" s="18"/>
      <c r="C4" s="19"/>
      <c r="D4" s="20"/>
      <c r="E4" s="19"/>
      <c r="F4" s="21"/>
      <c r="G4" s="22"/>
      <c r="H4" s="21"/>
      <c r="I4" s="22"/>
      <c r="J4" s="3"/>
      <c r="L4" s="43" t="s">
        <v>4</v>
      </c>
      <c r="M4" s="44">
        <f ca="1">AVERAGE(C5:C104)</f>
        <v>175.16478004696555</v>
      </c>
      <c r="N4" s="4" t="s">
        <v>8</v>
      </c>
      <c r="O4" s="52">
        <f>SUM(G5:G104)</f>
        <v>0</v>
      </c>
      <c r="P4" s="38">
        <f>SQRT(O4)</f>
        <v>0</v>
      </c>
      <c r="Q4" s="38">
        <f>O4/99</f>
        <v>0</v>
      </c>
      <c r="R4" s="54">
        <f ca="1">Q4/SUM(Q$3:Q$4)</f>
        <v>0</v>
      </c>
      <c r="S4" s="57">
        <f ca="1">SUM(I5:I104)</f>
        <v>131.63386357220907</v>
      </c>
      <c r="T4" s="51">
        <f ca="1">SQRT(S4)</f>
        <v>11.473180185642038</v>
      </c>
      <c r="U4" s="51">
        <f ca="1">S4/99</f>
        <v>1.3296349855778693</v>
      </c>
      <c r="V4" s="59">
        <f ca="1">U4/SUM(U$3:U$4)</f>
        <v>2.2172921688936088E-3</v>
      </c>
    </row>
    <row r="5" spans="1:22" x14ac:dyDescent="0.25">
      <c r="A5" s="9">
        <v>1</v>
      </c>
      <c r="B5" s="10">
        <f ca="1">6+IF(RAND()&lt;=0.5,-1.5*RAND(),1.2*RAND())</f>
        <v>5.6547564479037513</v>
      </c>
      <c r="C5" s="11">
        <f ca="1">30*B5</f>
        <v>169.64269343711254</v>
      </c>
      <c r="D5" s="15">
        <f ca="1">B5-$M$3</f>
        <v>-0.18406955366176891</v>
      </c>
      <c r="E5" s="23">
        <f ca="1">C5-$M$4</f>
        <v>-5.5220866098530053</v>
      </c>
      <c r="F5" s="16">
        <f ca="1">(SQRT((D5^2)+(E5^2)))^2</f>
        <v>30.527322127303098</v>
      </c>
      <c r="G5" s="23">
        <v>0</v>
      </c>
      <c r="H5" s="16">
        <f ca="1">(SQRT((D5*$N$37)^2+(E5*$N$38)^2))^2</f>
        <v>30.459634135012941</v>
      </c>
      <c r="I5" s="23">
        <f ca="1">(SQRT((D5*$N$40)^2+(E5*$N$41)^2))^2</f>
        <v>6.7687992290162508E-2</v>
      </c>
      <c r="J5" s="3"/>
    </row>
    <row r="6" spans="1:22" x14ac:dyDescent="0.25">
      <c r="A6" s="9">
        <f>A5+1</f>
        <v>2</v>
      </c>
      <c r="B6" s="10">
        <f t="shared" ref="B6:B69" ca="1" si="0">6+IF(RAND()&lt;=0.5,-1.5*RAND(),1.2*RAND())</f>
        <v>5.1387786376663422</v>
      </c>
      <c r="C6" s="11">
        <f t="shared" ref="C6:C69" ca="1" si="1">30*B6</f>
        <v>154.16335912999025</v>
      </c>
      <c r="D6" s="15">
        <f t="shared" ref="D6:D69" ca="1" si="2">B6-$M$3</f>
        <v>-0.70004736389917799</v>
      </c>
      <c r="E6" s="23">
        <f t="shared" ref="E6:E69" ca="1" si="3">C6-$M$4</f>
        <v>-21.001420916975292</v>
      </c>
      <c r="F6" s="16">
        <f t="shared" ref="F6:F69" ca="1" si="4">(SQRT((D6^2)+(E6^2)))^2</f>
        <v>441.54974684366942</v>
      </c>
      <c r="G6" s="23">
        <v>0</v>
      </c>
      <c r="H6" s="16">
        <f t="shared" ref="H6:H69" ca="1" si="5">(SQRT((D6*$N$37)^2+(E6*$N$38)^2))^2</f>
        <v>440.57070204781604</v>
      </c>
      <c r="I6" s="23">
        <f t="shared" ref="I6:I69" ca="1" si="6">(SQRT((D6*$N$40)^2+(E6*$N$41)^2))^2</f>
        <v>0.97904479585342585</v>
      </c>
      <c r="J6" s="3"/>
    </row>
    <row r="7" spans="1:22" x14ac:dyDescent="0.25">
      <c r="A7" s="9">
        <f t="shared" ref="A7:A70" si="7">A6+1</f>
        <v>3</v>
      </c>
      <c r="B7" s="10">
        <f t="shared" ca="1" si="0"/>
        <v>5.010094793141783</v>
      </c>
      <c r="C7" s="11">
        <f t="shared" ca="1" si="1"/>
        <v>150.30284379425348</v>
      </c>
      <c r="D7" s="15">
        <f t="shared" ca="1" si="2"/>
        <v>-0.82873120842373726</v>
      </c>
      <c r="E7" s="23">
        <f t="shared" ca="1" si="3"/>
        <v>-24.86193625271207</v>
      </c>
      <c r="F7" s="16">
        <f t="shared" ca="1" si="4"/>
        <v>618.80266964973418</v>
      </c>
      <c r="G7" s="23">
        <v>0</v>
      </c>
      <c r="H7" s="16">
        <f t="shared" ca="1" si="5"/>
        <v>617.4306033362293</v>
      </c>
      <c r="I7" s="23">
        <f t="shared" ca="1" si="6"/>
        <v>1.3720663135048166</v>
      </c>
      <c r="J7" s="3"/>
    </row>
    <row r="8" spans="1:22" x14ac:dyDescent="0.25">
      <c r="A8" s="9">
        <f t="shared" si="7"/>
        <v>4</v>
      </c>
      <c r="B8" s="10">
        <f t="shared" ca="1" si="0"/>
        <v>6.8792536219310945</v>
      </c>
      <c r="C8" s="11">
        <f t="shared" ca="1" si="1"/>
        <v>206.37760865793283</v>
      </c>
      <c r="D8" s="15">
        <f t="shared" ca="1" si="2"/>
        <v>1.0404276203655742</v>
      </c>
      <c r="E8" s="23">
        <f t="shared" ca="1" si="3"/>
        <v>31.212828610967279</v>
      </c>
      <c r="F8" s="16">
        <f t="shared" ca="1" si="4"/>
        <v>975.32315953083707</v>
      </c>
      <c r="G8" s="23">
        <v>0</v>
      </c>
      <c r="H8" s="16">
        <f t="shared" ca="1" si="5"/>
        <v>973.16058312706878</v>
      </c>
      <c r="I8" s="23">
        <f t="shared" ca="1" si="6"/>
        <v>2.1625764037682926</v>
      </c>
      <c r="J8" s="3"/>
    </row>
    <row r="9" spans="1:22" x14ac:dyDescent="0.25">
      <c r="A9" s="9">
        <f t="shared" si="7"/>
        <v>5</v>
      </c>
      <c r="B9" s="10">
        <f t="shared" ca="1" si="0"/>
        <v>4.5770601734700982</v>
      </c>
      <c r="C9" s="11">
        <f t="shared" ca="1" si="1"/>
        <v>137.31180520410294</v>
      </c>
      <c r="D9" s="15">
        <f t="shared" ca="1" si="2"/>
        <v>-1.261765828095422</v>
      </c>
      <c r="E9" s="23">
        <f t="shared" ca="1" si="3"/>
        <v>-37.852974842862608</v>
      </c>
      <c r="F9" s="16">
        <f t="shared" ca="1" si="4"/>
        <v>1434.4397574593388</v>
      </c>
      <c r="G9" s="23">
        <v>0</v>
      </c>
      <c r="H9" s="16">
        <f t="shared" ca="1" si="5"/>
        <v>1431.2591854183743</v>
      </c>
      <c r="I9" s="23">
        <f t="shared" ca="1" si="6"/>
        <v>3.1805720409642437</v>
      </c>
      <c r="J9" s="3"/>
    </row>
    <row r="10" spans="1:22" x14ac:dyDescent="0.25">
      <c r="A10" s="9">
        <f t="shared" si="7"/>
        <v>6</v>
      </c>
      <c r="B10" s="10">
        <f t="shared" ca="1" si="0"/>
        <v>4.6652544004600589</v>
      </c>
      <c r="C10" s="11">
        <f t="shared" ca="1" si="1"/>
        <v>139.95763201380177</v>
      </c>
      <c r="D10" s="15">
        <f t="shared" ca="1" si="2"/>
        <v>-1.1735716011054613</v>
      </c>
      <c r="E10" s="23">
        <f t="shared" ca="1" si="3"/>
        <v>-35.207148033163776</v>
      </c>
      <c r="F10" s="16">
        <f t="shared" ca="1" si="4"/>
        <v>1240.9205429320291</v>
      </c>
      <c r="G10" s="23">
        <v>0</v>
      </c>
      <c r="H10" s="16">
        <f t="shared" ca="1" si="5"/>
        <v>1238.1690595299667</v>
      </c>
      <c r="I10" s="23">
        <f t="shared" ca="1" si="6"/>
        <v>2.7514834020623979</v>
      </c>
      <c r="J10" s="3"/>
    </row>
    <row r="11" spans="1:22" x14ac:dyDescent="0.25">
      <c r="A11" s="9">
        <f t="shared" si="7"/>
        <v>7</v>
      </c>
      <c r="B11" s="10">
        <f t="shared" ca="1" si="0"/>
        <v>7.1566206693715539</v>
      </c>
      <c r="C11" s="11">
        <f t="shared" ca="1" si="1"/>
        <v>214.69862008114663</v>
      </c>
      <c r="D11" s="15">
        <f t="shared" ca="1" si="2"/>
        <v>1.3177946678060337</v>
      </c>
      <c r="E11" s="23">
        <f t="shared" ca="1" si="3"/>
        <v>39.533840034181083</v>
      </c>
      <c r="F11" s="16">
        <f t="shared" ca="1" si="4"/>
        <v>1564.6610906347171</v>
      </c>
      <c r="G11" s="23">
        <v>0</v>
      </c>
      <c r="H11" s="16">
        <f t="shared" ca="1" si="5"/>
        <v>1561.1917798514796</v>
      </c>
      <c r="I11" s="23">
        <f t="shared" ca="1" si="6"/>
        <v>3.4693107832368844</v>
      </c>
      <c r="J11" s="3"/>
    </row>
    <row r="12" spans="1:22" x14ac:dyDescent="0.25">
      <c r="A12" s="9">
        <f t="shared" si="7"/>
        <v>8</v>
      </c>
      <c r="B12" s="10">
        <f t="shared" ca="1" si="0"/>
        <v>4.7435957909598736</v>
      </c>
      <c r="C12" s="11">
        <f t="shared" ca="1" si="1"/>
        <v>142.30787372879621</v>
      </c>
      <c r="D12" s="15">
        <f t="shared" ca="1" si="2"/>
        <v>-1.0952302106056466</v>
      </c>
      <c r="E12" s="23">
        <f t="shared" ca="1" si="3"/>
        <v>-32.856906318169337</v>
      </c>
      <c r="F12" s="16">
        <f t="shared" ca="1" si="4"/>
        <v>1080.7758220151793</v>
      </c>
      <c r="G12" s="23">
        <v>0</v>
      </c>
      <c r="H12" s="16">
        <f t="shared" ca="1" si="5"/>
        <v>1078.3794262486956</v>
      </c>
      <c r="I12" s="23">
        <f t="shared" ca="1" si="6"/>
        <v>2.3963957664838142</v>
      </c>
      <c r="J12" s="3"/>
    </row>
    <row r="13" spans="1:22" x14ac:dyDescent="0.25">
      <c r="A13" s="9">
        <f t="shared" si="7"/>
        <v>9</v>
      </c>
      <c r="B13" s="10">
        <f t="shared" ca="1" si="0"/>
        <v>6.4295663685076612</v>
      </c>
      <c r="C13" s="11">
        <f t="shared" ca="1" si="1"/>
        <v>192.88699105522983</v>
      </c>
      <c r="D13" s="15">
        <f t="shared" ca="1" si="2"/>
        <v>0.59074036694214094</v>
      </c>
      <c r="E13" s="23">
        <f t="shared" ca="1" si="3"/>
        <v>17.722211008264281</v>
      </c>
      <c r="F13" s="16">
        <f t="shared" ca="1" si="4"/>
        <v>314.42573720257866</v>
      </c>
      <c r="G13" s="23">
        <v>0</v>
      </c>
      <c r="H13" s="16">
        <f t="shared" ca="1" si="5"/>
        <v>313.72856347778077</v>
      </c>
      <c r="I13" s="23">
        <f t="shared" ca="1" si="6"/>
        <v>0.69717372479787521</v>
      </c>
      <c r="J13" s="3"/>
    </row>
    <row r="14" spans="1:22" x14ac:dyDescent="0.25">
      <c r="A14" s="9">
        <f t="shared" si="7"/>
        <v>10</v>
      </c>
      <c r="B14" s="10">
        <f t="shared" ca="1" si="0"/>
        <v>6.6929372053012353</v>
      </c>
      <c r="C14" s="11">
        <f t="shared" ca="1" si="1"/>
        <v>200.78811615903706</v>
      </c>
      <c r="D14" s="15">
        <f t="shared" ca="1" si="2"/>
        <v>0.85411120373571503</v>
      </c>
      <c r="E14" s="23">
        <f t="shared" ca="1" si="3"/>
        <v>25.623336112071513</v>
      </c>
      <c r="F14" s="16">
        <f t="shared" ca="1" si="4"/>
        <v>657.2848594605349</v>
      </c>
      <c r="G14" s="23">
        <v>0</v>
      </c>
      <c r="H14" s="16">
        <f t="shared" ca="1" si="5"/>
        <v>655.82746688892087</v>
      </c>
      <c r="I14" s="23">
        <f t="shared" ca="1" si="6"/>
        <v>1.4573925716141765</v>
      </c>
      <c r="J14" s="3"/>
    </row>
    <row r="15" spans="1:22" x14ac:dyDescent="0.25">
      <c r="A15" s="9">
        <f t="shared" si="7"/>
        <v>11</v>
      </c>
      <c r="B15" s="10">
        <f t="shared" ca="1" si="0"/>
        <v>6.8420665443980866</v>
      </c>
      <c r="C15" s="11">
        <f t="shared" ca="1" si="1"/>
        <v>205.26199633194261</v>
      </c>
      <c r="D15" s="15">
        <f t="shared" ca="1" si="2"/>
        <v>1.0032405428325664</v>
      </c>
      <c r="E15" s="23">
        <f t="shared" ca="1" si="3"/>
        <v>30.097216284977065</v>
      </c>
      <c r="F15" s="16">
        <f t="shared" ca="1" si="4"/>
        <v>906.84891969147168</v>
      </c>
      <c r="G15" s="23">
        <v>0</v>
      </c>
      <c r="H15" s="16">
        <f t="shared" ca="1" si="5"/>
        <v>904.83817068347014</v>
      </c>
      <c r="I15" s="23">
        <f t="shared" ca="1" si="6"/>
        <v>2.0107490080015236</v>
      </c>
      <c r="J15" s="3"/>
    </row>
    <row r="16" spans="1:22" x14ac:dyDescent="0.25">
      <c r="A16" s="9">
        <f t="shared" si="7"/>
        <v>12</v>
      </c>
      <c r="B16" s="10">
        <f t="shared" ca="1" si="0"/>
        <v>6.9684374012125074</v>
      </c>
      <c r="C16" s="11">
        <f t="shared" ca="1" si="1"/>
        <v>209.05312203637521</v>
      </c>
      <c r="D16" s="15">
        <f t="shared" ca="1" si="2"/>
        <v>1.1296113996469872</v>
      </c>
      <c r="E16" s="23">
        <f t="shared" ca="1" si="3"/>
        <v>33.888341989409668</v>
      </c>
      <c r="F16" s="16">
        <f t="shared" ca="1" si="4"/>
        <v>1149.695744705399</v>
      </c>
      <c r="G16" s="23">
        <v>0</v>
      </c>
      <c r="H16" s="16">
        <f t="shared" ca="1" si="5"/>
        <v>1147.1465333340534</v>
      </c>
      <c r="I16" s="23">
        <f t="shared" ca="1" si="6"/>
        <v>2.5492113713455828</v>
      </c>
      <c r="J16" s="3"/>
    </row>
    <row r="17" spans="1:10" x14ac:dyDescent="0.25">
      <c r="A17" s="9">
        <f t="shared" si="7"/>
        <v>13</v>
      </c>
      <c r="B17" s="10">
        <f t="shared" ca="1" si="0"/>
        <v>4.8196371023448066</v>
      </c>
      <c r="C17" s="11">
        <f t="shared" ca="1" si="1"/>
        <v>144.58911307034418</v>
      </c>
      <c r="D17" s="15">
        <f t="shared" ca="1" si="2"/>
        <v>-1.0191888992207137</v>
      </c>
      <c r="E17" s="23">
        <f t="shared" ca="1" si="3"/>
        <v>-30.575666976621363</v>
      </c>
      <c r="F17" s="16">
        <f t="shared" ca="1" si="4"/>
        <v>935.91015707754889</v>
      </c>
      <c r="G17" s="23">
        <v>0</v>
      </c>
      <c r="H17" s="16">
        <f t="shared" ca="1" si="5"/>
        <v>933.83497081547307</v>
      </c>
      <c r="I17" s="23">
        <f t="shared" ca="1" si="6"/>
        <v>2.0751862620760395</v>
      </c>
      <c r="J17" s="3"/>
    </row>
    <row r="18" spans="1:10" x14ac:dyDescent="0.25">
      <c r="A18" s="9">
        <f t="shared" si="7"/>
        <v>14</v>
      </c>
      <c r="B18" s="10">
        <f t="shared" ca="1" si="0"/>
        <v>5.4621722127043437</v>
      </c>
      <c r="C18" s="11">
        <f t="shared" ca="1" si="1"/>
        <v>163.86516638113031</v>
      </c>
      <c r="D18" s="15">
        <f t="shared" ca="1" si="2"/>
        <v>-0.37665378886117651</v>
      </c>
      <c r="E18" s="23">
        <f t="shared" ca="1" si="3"/>
        <v>-11.299613665835238</v>
      </c>
      <c r="F18" s="16">
        <f t="shared" ca="1" si="4"/>
        <v>127.82313707379394</v>
      </c>
      <c r="G18" s="23">
        <v>0</v>
      </c>
      <c r="H18" s="16">
        <f t="shared" ca="1" si="5"/>
        <v>127.53971583295683</v>
      </c>
      <c r="I18" s="23">
        <f t="shared" ca="1" si="6"/>
        <v>0.28342124083713893</v>
      </c>
      <c r="J18" s="3"/>
    </row>
    <row r="19" spans="1:10" x14ac:dyDescent="0.25">
      <c r="A19" s="9">
        <f t="shared" si="7"/>
        <v>15</v>
      </c>
      <c r="B19" s="10">
        <f t="shared" ca="1" si="0"/>
        <v>6.2955968973371998</v>
      </c>
      <c r="C19" s="11">
        <f t="shared" ca="1" si="1"/>
        <v>188.86790692011598</v>
      </c>
      <c r="D19" s="15">
        <f t="shared" ca="1" si="2"/>
        <v>0.45677089577167962</v>
      </c>
      <c r="E19" s="23">
        <f t="shared" ca="1" si="3"/>
        <v>13.703126873150438</v>
      </c>
      <c r="F19" s="16">
        <f t="shared" ca="1" si="4"/>
        <v>187.98432575288177</v>
      </c>
      <c r="G19" s="23">
        <v>0</v>
      </c>
      <c r="H19" s="16">
        <f t="shared" ca="1" si="5"/>
        <v>187.56750957951522</v>
      </c>
      <c r="I19" s="23">
        <f t="shared" ca="1" si="6"/>
        <v>0.41681617336660831</v>
      </c>
      <c r="J19" s="3"/>
    </row>
    <row r="20" spans="1:10" x14ac:dyDescent="0.25">
      <c r="A20" s="9">
        <f t="shared" si="7"/>
        <v>16</v>
      </c>
      <c r="B20" s="10">
        <f t="shared" ca="1" si="0"/>
        <v>5.9737232875184842</v>
      </c>
      <c r="C20" s="11">
        <f t="shared" ca="1" si="1"/>
        <v>179.21169862555453</v>
      </c>
      <c r="D20" s="15">
        <f t="shared" ca="1" si="2"/>
        <v>0.13489728595296402</v>
      </c>
      <c r="E20" s="23">
        <f t="shared" ca="1" si="3"/>
        <v>4.0469185785889863</v>
      </c>
      <c r="F20" s="16">
        <f t="shared" ca="1" si="4"/>
        <v>16.395747259486178</v>
      </c>
      <c r="G20" s="23">
        <v>0</v>
      </c>
      <c r="H20" s="16">
        <f t="shared" ca="1" si="5"/>
        <v>16.359393097484563</v>
      </c>
      <c r="I20" s="23">
        <f t="shared" ca="1" si="6"/>
        <v>3.6354162001616959E-2</v>
      </c>
      <c r="J20" s="3"/>
    </row>
    <row r="21" spans="1:10" x14ac:dyDescent="0.25">
      <c r="A21" s="9">
        <f t="shared" si="7"/>
        <v>17</v>
      </c>
      <c r="B21" s="10">
        <f t="shared" ca="1" si="0"/>
        <v>4.9221607348571172</v>
      </c>
      <c r="C21" s="11">
        <f t="shared" ca="1" si="1"/>
        <v>147.66482204571352</v>
      </c>
      <c r="D21" s="15">
        <f t="shared" ca="1" si="2"/>
        <v>-0.91666526670840298</v>
      </c>
      <c r="E21" s="23">
        <f t="shared" ca="1" si="3"/>
        <v>-27.499958001252025</v>
      </c>
      <c r="F21" s="16">
        <f t="shared" ca="1" si="4"/>
        <v>757.08796528181483</v>
      </c>
      <c r="G21" s="23">
        <v>0</v>
      </c>
      <c r="H21" s="16">
        <f t="shared" ca="1" si="5"/>
        <v>755.40928006523166</v>
      </c>
      <c r="I21" s="23">
        <f t="shared" ca="1" si="6"/>
        <v>1.678685216582968</v>
      </c>
      <c r="J21" s="3"/>
    </row>
    <row r="22" spans="1:10" x14ac:dyDescent="0.25">
      <c r="A22" s="9">
        <f t="shared" si="7"/>
        <v>18</v>
      </c>
      <c r="B22" s="10">
        <f t="shared" ca="1" si="0"/>
        <v>6.6515730152437769</v>
      </c>
      <c r="C22" s="11">
        <f t="shared" ca="1" si="1"/>
        <v>199.54719045731332</v>
      </c>
      <c r="D22" s="15">
        <f t="shared" ca="1" si="2"/>
        <v>0.81274701367825664</v>
      </c>
      <c r="E22" s="23">
        <f t="shared" ca="1" si="3"/>
        <v>24.382410410347774</v>
      </c>
      <c r="F22" s="16">
        <f t="shared" ca="1" si="4"/>
        <v>595.16249512687841</v>
      </c>
      <c r="G22" s="23">
        <v>0</v>
      </c>
      <c r="H22" s="16">
        <f t="shared" ca="1" si="5"/>
        <v>593.84284598721445</v>
      </c>
      <c r="I22" s="23">
        <f t="shared" ca="1" si="6"/>
        <v>1.3196491396640035</v>
      </c>
      <c r="J22" s="3"/>
    </row>
    <row r="23" spans="1:10" x14ac:dyDescent="0.25">
      <c r="A23" s="9">
        <f t="shared" si="7"/>
        <v>19</v>
      </c>
      <c r="B23" s="10">
        <f t="shared" ca="1" si="0"/>
        <v>5.1374094603333385</v>
      </c>
      <c r="C23" s="11">
        <f t="shared" ca="1" si="1"/>
        <v>154.12228381000014</v>
      </c>
      <c r="D23" s="15">
        <f t="shared" ca="1" si="2"/>
        <v>-0.70141654123218178</v>
      </c>
      <c r="E23" s="23">
        <f t="shared" ca="1" si="3"/>
        <v>-21.042496236965405</v>
      </c>
      <c r="F23" s="16">
        <f t="shared" ca="1" si="4"/>
        <v>443.27863304701737</v>
      </c>
      <c r="G23" s="23">
        <v>0</v>
      </c>
      <c r="H23" s="16">
        <f t="shared" ca="1" si="5"/>
        <v>442.29575480532441</v>
      </c>
      <c r="I23" s="23">
        <f t="shared" ca="1" si="6"/>
        <v>0.98287824169301741</v>
      </c>
      <c r="J23" s="3"/>
    </row>
    <row r="24" spans="1:10" x14ac:dyDescent="0.25">
      <c r="A24" s="9">
        <f t="shared" si="7"/>
        <v>20</v>
      </c>
      <c r="B24" s="10">
        <f t="shared" ca="1" si="0"/>
        <v>6.4661072922000518</v>
      </c>
      <c r="C24" s="11">
        <f t="shared" ca="1" si="1"/>
        <v>193.98321876600156</v>
      </c>
      <c r="D24" s="15">
        <f t="shared" ca="1" si="2"/>
        <v>0.62728129063453153</v>
      </c>
      <c r="E24" s="23">
        <f t="shared" ca="1" si="3"/>
        <v>18.81843871903601</v>
      </c>
      <c r="F24" s="16">
        <f t="shared" ca="1" si="4"/>
        <v>354.5271176396937</v>
      </c>
      <c r="G24" s="23">
        <v>0</v>
      </c>
      <c r="H24" s="16">
        <f t="shared" ca="1" si="5"/>
        <v>353.7410274380909</v>
      </c>
      <c r="I24" s="23">
        <f t="shared" ca="1" si="6"/>
        <v>0.78609020160291343</v>
      </c>
      <c r="J24" s="3"/>
    </row>
    <row r="25" spans="1:10" x14ac:dyDescent="0.25">
      <c r="A25" s="9">
        <f t="shared" si="7"/>
        <v>21</v>
      </c>
      <c r="B25" s="10">
        <f t="shared" ca="1" si="0"/>
        <v>6.0020675973970921</v>
      </c>
      <c r="C25" s="11">
        <f t="shared" ca="1" si="1"/>
        <v>180.06202792191277</v>
      </c>
      <c r="D25" s="15">
        <f t="shared" ca="1" si="2"/>
        <v>0.16324159583157183</v>
      </c>
      <c r="E25" s="23">
        <f t="shared" ca="1" si="3"/>
        <v>4.8972478749472259</v>
      </c>
      <c r="F25" s="16">
        <f t="shared" ca="1" si="4"/>
        <v>24.009684567284754</v>
      </c>
      <c r="G25" s="23">
        <v>0</v>
      </c>
      <c r="H25" s="16">
        <f t="shared" ca="1" si="5"/>
        <v>23.956448081716108</v>
      </c>
      <c r="I25" s="23">
        <f t="shared" ca="1" si="6"/>
        <v>5.323648556864545E-2</v>
      </c>
      <c r="J25" s="3"/>
    </row>
    <row r="26" spans="1:10" x14ac:dyDescent="0.25">
      <c r="A26" s="9">
        <f t="shared" si="7"/>
        <v>22</v>
      </c>
      <c r="B26" s="10">
        <f t="shared" ca="1" si="0"/>
        <v>4.7368389493969874</v>
      </c>
      <c r="C26" s="11">
        <f t="shared" ca="1" si="1"/>
        <v>142.10516848190963</v>
      </c>
      <c r="D26" s="15">
        <f t="shared" ca="1" si="2"/>
        <v>-1.1019870521685329</v>
      </c>
      <c r="E26" s="23">
        <f t="shared" ca="1" si="3"/>
        <v>-33.059611565055917</v>
      </c>
      <c r="F26" s="16">
        <f t="shared" ca="1" si="4"/>
        <v>1094.1522922955262</v>
      </c>
      <c r="G26" s="23">
        <v>0</v>
      </c>
      <c r="H26" s="16">
        <f t="shared" ca="1" si="5"/>
        <v>1091.7262369862426</v>
      </c>
      <c r="I26" s="23">
        <f t="shared" ca="1" si="6"/>
        <v>2.4260553092838655</v>
      </c>
      <c r="J26" s="3"/>
    </row>
    <row r="27" spans="1:10" x14ac:dyDescent="0.25">
      <c r="A27" s="9">
        <f t="shared" si="7"/>
        <v>23</v>
      </c>
      <c r="B27" s="10">
        <f t="shared" ca="1" si="0"/>
        <v>4.8126866743809424</v>
      </c>
      <c r="C27" s="11">
        <f t="shared" ca="1" si="1"/>
        <v>144.38060023142828</v>
      </c>
      <c r="D27" s="15">
        <f t="shared" ca="1" si="2"/>
        <v>-1.0261393271845778</v>
      </c>
      <c r="E27" s="23">
        <f t="shared" ca="1" si="3"/>
        <v>-30.784179815537271</v>
      </c>
      <c r="F27" s="16">
        <f t="shared" ca="1" si="4"/>
        <v>948.71868883412708</v>
      </c>
      <c r="G27" s="23">
        <v>0</v>
      </c>
      <c r="H27" s="16">
        <f t="shared" ca="1" si="5"/>
        <v>946.61510231489228</v>
      </c>
      <c r="I27" s="23">
        <f t="shared" ca="1" si="6"/>
        <v>2.1035865192349257</v>
      </c>
      <c r="J27" s="3"/>
    </row>
    <row r="28" spans="1:10" x14ac:dyDescent="0.25">
      <c r="A28" s="9">
        <f t="shared" si="7"/>
        <v>24</v>
      </c>
      <c r="B28" s="10">
        <f t="shared" ca="1" si="0"/>
        <v>6.3236514511843263</v>
      </c>
      <c r="C28" s="11">
        <f t="shared" ca="1" si="1"/>
        <v>189.70954353552978</v>
      </c>
      <c r="D28" s="15">
        <f t="shared" ca="1" si="2"/>
        <v>0.48482544961880603</v>
      </c>
      <c r="E28" s="23">
        <f t="shared" ca="1" si="3"/>
        <v>14.544763488564229</v>
      </c>
      <c r="F28" s="16">
        <f t="shared" ca="1" si="4"/>
        <v>211.78520065486916</v>
      </c>
      <c r="G28" s="23">
        <v>0</v>
      </c>
      <c r="H28" s="16">
        <f t="shared" ca="1" si="5"/>
        <v>211.31561098796959</v>
      </c>
      <c r="I28" s="23">
        <f t="shared" ca="1" si="6"/>
        <v>0.46958966689960124</v>
      </c>
      <c r="J28" s="3"/>
    </row>
    <row r="29" spans="1:10" x14ac:dyDescent="0.25">
      <c r="A29" s="9">
        <f t="shared" si="7"/>
        <v>25</v>
      </c>
      <c r="B29" s="10">
        <f t="shared" ca="1" si="0"/>
        <v>5.2780588077426067</v>
      </c>
      <c r="C29" s="11">
        <f t="shared" ca="1" si="1"/>
        <v>158.34176423227819</v>
      </c>
      <c r="D29" s="15">
        <f t="shared" ca="1" si="2"/>
        <v>-0.56076719382291351</v>
      </c>
      <c r="E29" s="23">
        <f t="shared" ca="1" si="3"/>
        <v>-16.823015814687352</v>
      </c>
      <c r="F29" s="16">
        <f t="shared" ca="1" si="4"/>
        <v>283.32832094688877</v>
      </c>
      <c r="G29" s="23">
        <v>0</v>
      </c>
      <c r="H29" s="16">
        <f t="shared" ca="1" si="5"/>
        <v>282.70009927962741</v>
      </c>
      <c r="I29" s="23">
        <f t="shared" ca="1" si="6"/>
        <v>0.62822166726131345</v>
      </c>
      <c r="J29" s="3"/>
    </row>
    <row r="30" spans="1:10" x14ac:dyDescent="0.25">
      <c r="A30" s="9">
        <f t="shared" si="7"/>
        <v>26</v>
      </c>
      <c r="B30" s="10">
        <f t="shared" ca="1" si="0"/>
        <v>7.00380521509818</v>
      </c>
      <c r="C30" s="11">
        <f t="shared" ca="1" si="1"/>
        <v>210.11415645294539</v>
      </c>
      <c r="D30" s="15">
        <f t="shared" ca="1" si="2"/>
        <v>1.1649792135326598</v>
      </c>
      <c r="E30" s="23">
        <f t="shared" ca="1" si="3"/>
        <v>34.949376405979848</v>
      </c>
      <c r="F30" s="16">
        <f t="shared" ca="1" si="4"/>
        <v>1222.8160877348244</v>
      </c>
      <c r="G30" s="23">
        <v>0</v>
      </c>
      <c r="H30" s="16">
        <f t="shared" ca="1" si="5"/>
        <v>1220.1047471994923</v>
      </c>
      <c r="I30" s="23">
        <f t="shared" ca="1" si="6"/>
        <v>2.7113405353315412</v>
      </c>
      <c r="J30" s="3"/>
    </row>
    <row r="31" spans="1:10" x14ac:dyDescent="0.25">
      <c r="A31" s="9">
        <f t="shared" si="7"/>
        <v>27</v>
      </c>
      <c r="B31" s="10">
        <f t="shared" ca="1" si="0"/>
        <v>6.3946123234771557</v>
      </c>
      <c r="C31" s="11">
        <f t="shared" ca="1" si="1"/>
        <v>191.83836970431466</v>
      </c>
      <c r="D31" s="15">
        <f t="shared" ca="1" si="2"/>
        <v>0.55578632191163546</v>
      </c>
      <c r="E31" s="23">
        <f t="shared" ca="1" si="3"/>
        <v>16.673589657349112</v>
      </c>
      <c r="F31" s="16">
        <f t="shared" ca="1" si="4"/>
        <v>278.31749049728342</v>
      </c>
      <c r="G31" s="23">
        <v>0</v>
      </c>
      <c r="H31" s="16">
        <f t="shared" ca="1" si="5"/>
        <v>277.70037930513763</v>
      </c>
      <c r="I31" s="23">
        <f t="shared" ca="1" si="6"/>
        <v>0.61711119214574561</v>
      </c>
      <c r="J31" s="3"/>
    </row>
    <row r="32" spans="1:10" x14ac:dyDescent="0.25">
      <c r="A32" s="9">
        <f t="shared" si="7"/>
        <v>28</v>
      </c>
      <c r="B32" s="10">
        <f t="shared" ca="1" si="0"/>
        <v>4.5687373544553953</v>
      </c>
      <c r="C32" s="11">
        <f t="shared" ca="1" si="1"/>
        <v>137.06212063366186</v>
      </c>
      <c r="D32" s="15">
        <f t="shared" ca="1" si="2"/>
        <v>-1.2700886471101249</v>
      </c>
      <c r="E32" s="23">
        <f t="shared" ca="1" si="3"/>
        <v>-38.102659413303684</v>
      </c>
      <c r="F32" s="16">
        <f t="shared" ca="1" si="4"/>
        <v>1453.4257795377382</v>
      </c>
      <c r="G32" s="23">
        <v>0</v>
      </c>
      <c r="H32" s="16">
        <f t="shared" ca="1" si="5"/>
        <v>1450.2031099387004</v>
      </c>
      <c r="I32" s="23">
        <f t="shared" ca="1" si="6"/>
        <v>3.2226695990371201</v>
      </c>
      <c r="J32" s="3"/>
    </row>
    <row r="33" spans="1:24" x14ac:dyDescent="0.25">
      <c r="A33" s="9">
        <f t="shared" si="7"/>
        <v>29</v>
      </c>
      <c r="B33" s="10">
        <f t="shared" ca="1" si="0"/>
        <v>7.0317874516869825</v>
      </c>
      <c r="C33" s="11">
        <f t="shared" ca="1" si="1"/>
        <v>210.95362355060948</v>
      </c>
      <c r="D33" s="15">
        <f t="shared" ca="1" si="2"/>
        <v>1.1929614501214623</v>
      </c>
      <c r="E33" s="23">
        <f t="shared" ca="1" si="3"/>
        <v>35.788843503643932</v>
      </c>
      <c r="F33" s="16">
        <f t="shared" ca="1" si="4"/>
        <v>1282.2644763497924</v>
      </c>
      <c r="G33" s="23">
        <v>0</v>
      </c>
      <c r="H33" s="16">
        <f t="shared" ca="1" si="5"/>
        <v>1279.4213213679318</v>
      </c>
      <c r="I33" s="23">
        <f t="shared" ca="1" si="6"/>
        <v>2.8431549818608528</v>
      </c>
      <c r="J33" s="3"/>
    </row>
    <row r="34" spans="1:24" ht="15.75" thickBot="1" x14ac:dyDescent="0.3">
      <c r="A34" s="9">
        <f t="shared" si="7"/>
        <v>30</v>
      </c>
      <c r="B34" s="10">
        <f t="shared" ca="1" si="0"/>
        <v>5.9454398509447479</v>
      </c>
      <c r="C34" s="11">
        <f t="shared" ca="1" si="1"/>
        <v>178.36319552834243</v>
      </c>
      <c r="D34" s="15">
        <f t="shared" ca="1" si="2"/>
        <v>0.10661384937922769</v>
      </c>
      <c r="E34" s="23">
        <f t="shared" ca="1" si="3"/>
        <v>3.1984154813768839</v>
      </c>
      <c r="F34" s="16">
        <f t="shared" ca="1" si="4"/>
        <v>10.241228104390782</v>
      </c>
      <c r="G34" s="23">
        <v>0</v>
      </c>
      <c r="H34" s="16">
        <f t="shared" ca="1" si="5"/>
        <v>10.218520309515064</v>
      </c>
      <c r="I34" s="23">
        <f t="shared" ca="1" si="6"/>
        <v>2.2707794875718435E-2</v>
      </c>
      <c r="J34" s="3"/>
    </row>
    <row r="35" spans="1:24" x14ac:dyDescent="0.25">
      <c r="A35" s="9">
        <f t="shared" si="7"/>
        <v>31</v>
      </c>
      <c r="B35" s="10">
        <f t="shared" ca="1" si="0"/>
        <v>5.755530434305598</v>
      </c>
      <c r="C35" s="11">
        <f t="shared" ca="1" si="1"/>
        <v>172.66591302916794</v>
      </c>
      <c r="D35" s="15">
        <f t="shared" ca="1" si="2"/>
        <v>-8.3295567259922265E-2</v>
      </c>
      <c r="E35" s="23">
        <f t="shared" ca="1" si="3"/>
        <v>-2.4988670177976076</v>
      </c>
      <c r="F35" s="16">
        <f t="shared" ca="1" si="4"/>
        <v>6.2512745241618601</v>
      </c>
      <c r="G35" s="23">
        <v>0</v>
      </c>
      <c r="H35" s="16">
        <f t="shared" ca="1" si="5"/>
        <v>6.2374136221138325</v>
      </c>
      <c r="I35" s="23">
        <f t="shared" ca="1" si="6"/>
        <v>1.3860902048028549E-2</v>
      </c>
      <c r="J35" s="3"/>
      <c r="L35" s="40" t="s">
        <v>14</v>
      </c>
      <c r="M35" s="39"/>
      <c r="N35" s="24">
        <f>SQRT(M37^2+M38^2)</f>
        <v>30.016662039607269</v>
      </c>
      <c r="T35" s="2"/>
      <c r="U35" s="2"/>
      <c r="V35" s="2"/>
      <c r="X35"/>
    </row>
    <row r="36" spans="1:24" x14ac:dyDescent="0.25">
      <c r="A36" s="9">
        <f t="shared" si="7"/>
        <v>32</v>
      </c>
      <c r="B36" s="10">
        <f t="shared" ca="1" si="0"/>
        <v>5.2404049752459239</v>
      </c>
      <c r="C36" s="11">
        <f t="shared" ca="1" si="1"/>
        <v>157.21214925737772</v>
      </c>
      <c r="D36" s="15">
        <f t="shared" ca="1" si="2"/>
        <v>-0.59842102631959637</v>
      </c>
      <c r="E36" s="23">
        <f t="shared" ca="1" si="3"/>
        <v>-17.952630789587829</v>
      </c>
      <c r="F36" s="16">
        <f t="shared" ca="1" si="4"/>
        <v>322.65505999199831</v>
      </c>
      <c r="G36" s="23">
        <v>0</v>
      </c>
      <c r="H36" s="16">
        <f t="shared" ca="1" si="5"/>
        <v>321.93963945422422</v>
      </c>
      <c r="I36" s="23">
        <f t="shared" ca="1" si="6"/>
        <v>0.71542053777415771</v>
      </c>
      <c r="J36" s="3"/>
      <c r="L36" s="25" t="s">
        <v>7</v>
      </c>
      <c r="M36" s="34" t="s">
        <v>15</v>
      </c>
      <c r="N36" s="32" t="s">
        <v>16</v>
      </c>
      <c r="T36" s="2"/>
      <c r="U36" s="2"/>
      <c r="V36" s="2"/>
      <c r="X36"/>
    </row>
    <row r="37" spans="1:24" x14ac:dyDescent="0.25">
      <c r="A37" s="9">
        <f t="shared" si="7"/>
        <v>33</v>
      </c>
      <c r="B37" s="10">
        <f t="shared" ca="1" si="0"/>
        <v>5.560667045808108</v>
      </c>
      <c r="C37" s="11">
        <f t="shared" ca="1" si="1"/>
        <v>166.82001137424325</v>
      </c>
      <c r="D37" s="15">
        <f t="shared" ca="1" si="2"/>
        <v>-0.27815895575741223</v>
      </c>
      <c r="E37" s="23">
        <f t="shared" ca="1" si="3"/>
        <v>-8.3447686727222958</v>
      </c>
      <c r="F37" s="16">
        <f t="shared" ca="1" si="4"/>
        <v>69.712536605915489</v>
      </c>
      <c r="G37" s="23">
        <v>0</v>
      </c>
      <c r="H37" s="16">
        <f t="shared" ca="1" si="5"/>
        <v>69.55796354442549</v>
      </c>
      <c r="I37" s="23">
        <f t="shared" ca="1" si="6"/>
        <v>0.15457306149000674</v>
      </c>
      <c r="J37" s="3"/>
      <c r="L37" s="26" t="s">
        <v>1</v>
      </c>
      <c r="M37" s="35">
        <v>1</v>
      </c>
      <c r="N37" s="27">
        <f>M37/$N$35</f>
        <v>3.3314830232638482E-2</v>
      </c>
      <c r="T37" s="2"/>
      <c r="U37" s="2"/>
      <c r="V37" s="2"/>
      <c r="X37"/>
    </row>
    <row r="38" spans="1:24" x14ac:dyDescent="0.25">
      <c r="A38" s="9">
        <f t="shared" si="7"/>
        <v>34</v>
      </c>
      <c r="B38" s="10">
        <f t="shared" ca="1" si="0"/>
        <v>6.8280337019037116</v>
      </c>
      <c r="C38" s="11">
        <f t="shared" ca="1" si="1"/>
        <v>204.84101105711136</v>
      </c>
      <c r="D38" s="15">
        <f t="shared" ca="1" si="2"/>
        <v>0.98920770033819139</v>
      </c>
      <c r="E38" s="23">
        <f t="shared" ca="1" si="3"/>
        <v>29.676231010145813</v>
      </c>
      <c r="F38" s="16">
        <f t="shared" ca="1" si="4"/>
        <v>881.65721884194852</v>
      </c>
      <c r="G38" s="23">
        <v>0</v>
      </c>
      <c r="H38" s="16">
        <f t="shared" ca="1" si="5"/>
        <v>879.70232719496153</v>
      </c>
      <c r="I38" s="23">
        <f t="shared" ca="1" si="6"/>
        <v>1.9548916469867657</v>
      </c>
      <c r="J38" s="3"/>
      <c r="L38" s="28" t="s">
        <v>2</v>
      </c>
      <c r="M38" s="36">
        <v>30</v>
      </c>
      <c r="N38" s="29">
        <f>M38/$N$35</f>
        <v>0.99944490697915433</v>
      </c>
      <c r="T38" s="2"/>
      <c r="U38" s="2"/>
      <c r="V38" s="2"/>
      <c r="X38"/>
    </row>
    <row r="39" spans="1:24" x14ac:dyDescent="0.25">
      <c r="A39" s="9">
        <f t="shared" si="7"/>
        <v>35</v>
      </c>
      <c r="B39" s="10">
        <f t="shared" ca="1" si="0"/>
        <v>6.4812107415864642</v>
      </c>
      <c r="C39" s="11">
        <f t="shared" ca="1" si="1"/>
        <v>194.43632224759392</v>
      </c>
      <c r="D39" s="15">
        <f t="shared" ca="1" si="2"/>
        <v>0.64238474002094392</v>
      </c>
      <c r="E39" s="23">
        <f t="shared" ca="1" si="3"/>
        <v>19.271542200628375</v>
      </c>
      <c r="F39" s="16">
        <f t="shared" ca="1" si="4"/>
        <v>371.8049969448121</v>
      </c>
      <c r="G39" s="23">
        <v>0</v>
      </c>
      <c r="H39" s="16">
        <f t="shared" ca="1" si="5"/>
        <v>370.98059663673087</v>
      </c>
      <c r="I39" s="23">
        <f t="shared" ca="1" si="6"/>
        <v>0.82440030808124143</v>
      </c>
      <c r="J39" s="3"/>
      <c r="L39" s="25" t="s">
        <v>8</v>
      </c>
      <c r="M39" s="37" t="s">
        <v>15</v>
      </c>
      <c r="N39" s="33" t="s">
        <v>16</v>
      </c>
      <c r="T39" s="2"/>
      <c r="U39" s="2"/>
      <c r="V39" s="2"/>
      <c r="X39"/>
    </row>
    <row r="40" spans="1:24" x14ac:dyDescent="0.25">
      <c r="A40" s="9">
        <f t="shared" si="7"/>
        <v>36</v>
      </c>
      <c r="B40" s="10">
        <f t="shared" ca="1" si="0"/>
        <v>5.7797486829334694</v>
      </c>
      <c r="C40" s="11">
        <f t="shared" ca="1" si="1"/>
        <v>173.39246048800408</v>
      </c>
      <c r="D40" s="15">
        <f t="shared" ca="1" si="2"/>
        <v>-5.907731863205079E-2</v>
      </c>
      <c r="E40" s="23">
        <f t="shared" ca="1" si="3"/>
        <v>-1.7723195589614704</v>
      </c>
      <c r="F40" s="16">
        <f t="shared" ca="1" si="4"/>
        <v>3.1446067486541334</v>
      </c>
      <c r="G40" s="23">
        <v>0</v>
      </c>
      <c r="H40" s="16">
        <f t="shared" ca="1" si="5"/>
        <v>3.1376342367360932</v>
      </c>
      <c r="I40" s="23">
        <f t="shared" ca="1" si="6"/>
        <v>6.9725119180410119E-3</v>
      </c>
      <c r="J40" s="3"/>
      <c r="L40" s="26" t="s">
        <v>1</v>
      </c>
      <c r="M40" s="35">
        <f>-M38</f>
        <v>-30</v>
      </c>
      <c r="N40" s="27">
        <f>-N38</f>
        <v>-0.99944490697915433</v>
      </c>
      <c r="T40" s="2"/>
      <c r="U40" s="2"/>
      <c r="V40" s="2"/>
      <c r="X40"/>
    </row>
    <row r="41" spans="1:24" ht="15.75" thickBot="1" x14ac:dyDescent="0.3">
      <c r="A41" s="9">
        <f t="shared" si="7"/>
        <v>37</v>
      </c>
      <c r="B41" s="10">
        <f t="shared" ca="1" si="0"/>
        <v>5.7932794415908866</v>
      </c>
      <c r="C41" s="11">
        <f t="shared" ca="1" si="1"/>
        <v>173.7983832477266</v>
      </c>
      <c r="D41" s="15">
        <f t="shared" ca="1" si="2"/>
        <v>-4.5546559974633638E-2</v>
      </c>
      <c r="E41" s="23">
        <f t="shared" ca="1" si="3"/>
        <v>-1.3663967992389416</v>
      </c>
      <c r="F41" s="16">
        <f t="shared" ca="1" si="4"/>
        <v>1.8691147020959478</v>
      </c>
      <c r="G41" s="23">
        <v>0</v>
      </c>
      <c r="H41" s="16">
        <f t="shared" ca="1" si="5"/>
        <v>1.8649703287042261</v>
      </c>
      <c r="I41" s="23">
        <f t="shared" ca="1" si="6"/>
        <v>4.1443733917214589E-3</v>
      </c>
      <c r="J41" s="3"/>
      <c r="L41" s="30" t="s">
        <v>2</v>
      </c>
      <c r="M41" s="38">
        <f>M37</f>
        <v>1</v>
      </c>
      <c r="N41" s="31">
        <f>N37</f>
        <v>3.3314830232638482E-2</v>
      </c>
      <c r="T41" s="2"/>
      <c r="U41" s="2"/>
      <c r="V41" s="2"/>
      <c r="X41"/>
    </row>
    <row r="42" spans="1:24" x14ac:dyDescent="0.25">
      <c r="A42" s="9">
        <f t="shared" si="7"/>
        <v>38</v>
      </c>
      <c r="B42" s="10">
        <f t="shared" ca="1" si="0"/>
        <v>5.2341808909995073</v>
      </c>
      <c r="C42" s="11">
        <f t="shared" ca="1" si="1"/>
        <v>157.02542672998521</v>
      </c>
      <c r="D42" s="15">
        <f t="shared" ca="1" si="2"/>
        <v>-0.60464511056601289</v>
      </c>
      <c r="E42" s="23">
        <f t="shared" ca="1" si="3"/>
        <v>-18.139353316980333</v>
      </c>
      <c r="F42" s="16">
        <f t="shared" ca="1" si="4"/>
        <v>329.40173446797684</v>
      </c>
      <c r="G42" s="23">
        <v>0</v>
      </c>
      <c r="H42" s="16">
        <f t="shared" ca="1" si="5"/>
        <v>328.67135458172095</v>
      </c>
      <c r="I42" s="23">
        <f t="shared" ca="1" si="6"/>
        <v>0.73037988625581884</v>
      </c>
      <c r="J42" s="3"/>
      <c r="T42" s="2"/>
      <c r="U42" s="2"/>
      <c r="V42" s="2"/>
      <c r="X42"/>
    </row>
    <row r="43" spans="1:24" x14ac:dyDescent="0.25">
      <c r="A43" s="9">
        <f t="shared" si="7"/>
        <v>39</v>
      </c>
      <c r="B43" s="10">
        <f t="shared" ca="1" si="0"/>
        <v>6.915273087548429</v>
      </c>
      <c r="C43" s="11">
        <f t="shared" ca="1" si="1"/>
        <v>207.45819262645287</v>
      </c>
      <c r="D43" s="15">
        <f t="shared" ca="1" si="2"/>
        <v>1.0764470859829087</v>
      </c>
      <c r="E43" s="23">
        <f t="shared" ca="1" si="3"/>
        <v>32.293412579487324</v>
      </c>
      <c r="F43" s="16">
        <f t="shared" ca="1" si="4"/>
        <v>1044.0232343579114</v>
      </c>
      <c r="G43" s="23">
        <v>0</v>
      </c>
      <c r="H43" s="16">
        <f t="shared" ca="1" si="5"/>
        <v>1041.7083298162265</v>
      </c>
      <c r="I43" s="23">
        <f t="shared" ca="1" si="6"/>
        <v>2.3149045416847684</v>
      </c>
      <c r="J43" s="3"/>
      <c r="T43" s="2"/>
      <c r="U43" s="2"/>
      <c r="V43" s="2"/>
      <c r="X43"/>
    </row>
    <row r="44" spans="1:24" x14ac:dyDescent="0.25">
      <c r="A44" s="9">
        <f t="shared" si="7"/>
        <v>40</v>
      </c>
      <c r="B44" s="10">
        <f t="shared" ca="1" si="0"/>
        <v>6.9639539322657686</v>
      </c>
      <c r="C44" s="11">
        <f t="shared" ca="1" si="1"/>
        <v>208.91861796797306</v>
      </c>
      <c r="D44" s="15">
        <f t="shared" ca="1" si="2"/>
        <v>1.1251279307002484</v>
      </c>
      <c r="E44" s="23">
        <f t="shared" ca="1" si="3"/>
        <v>33.753837921007516</v>
      </c>
      <c r="F44" s="16">
        <f t="shared" ca="1" si="4"/>
        <v>1140.5874872580869</v>
      </c>
      <c r="G44" s="23">
        <v>0</v>
      </c>
      <c r="H44" s="16">
        <f t="shared" ca="1" si="5"/>
        <v>1138.0584715546511</v>
      </c>
      <c r="I44" s="23">
        <f t="shared" ca="1" si="6"/>
        <v>2.5290157034353897</v>
      </c>
      <c r="J44" s="3"/>
    </row>
    <row r="45" spans="1:24" x14ac:dyDescent="0.25">
      <c r="A45" s="9">
        <f t="shared" si="7"/>
        <v>41</v>
      </c>
      <c r="B45" s="10">
        <f t="shared" ca="1" si="0"/>
        <v>4.8527876667470107</v>
      </c>
      <c r="C45" s="11">
        <f t="shared" ca="1" si="1"/>
        <v>145.58363000241033</v>
      </c>
      <c r="D45" s="15">
        <f t="shared" ca="1" si="2"/>
        <v>-0.98603833481850955</v>
      </c>
      <c r="E45" s="23">
        <f t="shared" ca="1" si="3"/>
        <v>-29.581150044555216</v>
      </c>
      <c r="F45" s="16">
        <f t="shared" ca="1" si="4"/>
        <v>876.01670955622058</v>
      </c>
      <c r="G45" s="23">
        <v>0</v>
      </c>
      <c r="H45" s="16">
        <f t="shared" ca="1" si="5"/>
        <v>874.07432456630193</v>
      </c>
      <c r="I45" s="23">
        <f t="shared" ca="1" si="6"/>
        <v>1.9423849899189594</v>
      </c>
      <c r="J45" s="3"/>
    </row>
    <row r="46" spans="1:24" x14ac:dyDescent="0.25">
      <c r="A46" s="9">
        <f t="shared" si="7"/>
        <v>42</v>
      </c>
      <c r="B46" s="10">
        <f t="shared" ca="1" si="0"/>
        <v>6.6950268837358777</v>
      </c>
      <c r="C46" s="11">
        <f t="shared" ca="1" si="1"/>
        <v>200.85080651207633</v>
      </c>
      <c r="D46" s="15">
        <f t="shared" ca="1" si="2"/>
        <v>0.8562008821703575</v>
      </c>
      <c r="E46" s="23">
        <f t="shared" ca="1" si="3"/>
        <v>25.686026465110785</v>
      </c>
      <c r="F46" s="16">
        <f t="shared" ca="1" si="4"/>
        <v>660.50503551700081</v>
      </c>
      <c r="G46" s="23">
        <v>0</v>
      </c>
      <c r="H46" s="16">
        <f t="shared" ca="1" si="5"/>
        <v>659.04050287423433</v>
      </c>
      <c r="I46" s="23">
        <f t="shared" ca="1" si="6"/>
        <v>1.4645326427666372</v>
      </c>
      <c r="J46" s="3"/>
    </row>
    <row r="47" spans="1:24" x14ac:dyDescent="0.25">
      <c r="A47" s="9">
        <f t="shared" si="7"/>
        <v>43</v>
      </c>
      <c r="B47" s="10">
        <f t="shared" ca="1" si="0"/>
        <v>4.9907696583631402</v>
      </c>
      <c r="C47" s="11">
        <f t="shared" ca="1" si="1"/>
        <v>149.72308975089422</v>
      </c>
      <c r="D47" s="15">
        <f t="shared" ca="1" si="2"/>
        <v>-0.84805634320237999</v>
      </c>
      <c r="E47" s="23">
        <f t="shared" ca="1" si="3"/>
        <v>-25.441690296071329</v>
      </c>
      <c r="F47" s="16">
        <f t="shared" ca="1" si="4"/>
        <v>647.99880468245578</v>
      </c>
      <c r="G47" s="23">
        <v>0</v>
      </c>
      <c r="H47" s="16">
        <f t="shared" ca="1" si="5"/>
        <v>646.5620020073809</v>
      </c>
      <c r="I47" s="23">
        <f t="shared" ca="1" si="6"/>
        <v>1.4368026750748322</v>
      </c>
      <c r="J47" s="3"/>
    </row>
    <row r="48" spans="1:24" x14ac:dyDescent="0.25">
      <c r="A48" s="9">
        <f t="shared" si="7"/>
        <v>44</v>
      </c>
      <c r="B48" s="10">
        <f t="shared" ca="1" si="0"/>
        <v>6.2701611675996016</v>
      </c>
      <c r="C48" s="11">
        <f t="shared" ca="1" si="1"/>
        <v>188.10483502798806</v>
      </c>
      <c r="D48" s="15">
        <f t="shared" ca="1" si="2"/>
        <v>0.4313351660340814</v>
      </c>
      <c r="E48" s="23">
        <f t="shared" ca="1" si="3"/>
        <v>12.940054981022513</v>
      </c>
      <c r="F48" s="16">
        <f t="shared" ca="1" si="4"/>
        <v>167.63107293734322</v>
      </c>
      <c r="G48" s="23">
        <v>0</v>
      </c>
      <c r="H48" s="16">
        <f t="shared" ca="1" si="5"/>
        <v>167.25938587205596</v>
      </c>
      <c r="I48" s="23">
        <f t="shared" ca="1" si="6"/>
        <v>0.37168706528720225</v>
      </c>
      <c r="J48" s="3"/>
    </row>
    <row r="49" spans="1:10" x14ac:dyDescent="0.25">
      <c r="A49" s="9">
        <f t="shared" si="7"/>
        <v>45</v>
      </c>
      <c r="B49" s="10">
        <f t="shared" ca="1" si="0"/>
        <v>5.750024095060013</v>
      </c>
      <c r="C49" s="11">
        <f t="shared" ca="1" si="1"/>
        <v>172.50072285180039</v>
      </c>
      <c r="D49" s="15">
        <f t="shared" ca="1" si="2"/>
        <v>-8.8801906505507233E-2</v>
      </c>
      <c r="E49" s="23">
        <f t="shared" ca="1" si="3"/>
        <v>-2.6640571951651566</v>
      </c>
      <c r="F49" s="16">
        <f t="shared" ca="1" si="4"/>
        <v>7.1050865177102533</v>
      </c>
      <c r="G49" s="23">
        <v>0</v>
      </c>
      <c r="H49" s="16">
        <f t="shared" ca="1" si="5"/>
        <v>7.0893324650152225</v>
      </c>
      <c r="I49" s="23">
        <f t="shared" ca="1" si="6"/>
        <v>1.575405269503086E-2</v>
      </c>
      <c r="J49" s="3"/>
    </row>
    <row r="50" spans="1:10" x14ac:dyDescent="0.25">
      <c r="A50" s="9">
        <f t="shared" si="7"/>
        <v>46</v>
      </c>
      <c r="B50" s="10">
        <f t="shared" ca="1" si="0"/>
        <v>4.8117731957657419</v>
      </c>
      <c r="C50" s="11">
        <f t="shared" ca="1" si="1"/>
        <v>144.35319587297226</v>
      </c>
      <c r="D50" s="15">
        <f t="shared" ca="1" si="2"/>
        <v>-1.0270528057997783</v>
      </c>
      <c r="E50" s="23">
        <f t="shared" ca="1" si="3"/>
        <v>-30.811584173993282</v>
      </c>
      <c r="F50" s="16">
        <f t="shared" ca="1" si="4"/>
        <v>950.40855677697436</v>
      </c>
      <c r="G50" s="23">
        <v>0</v>
      </c>
      <c r="H50" s="16">
        <f t="shared" ca="1" si="5"/>
        <v>948.30122332678332</v>
      </c>
      <c r="I50" s="23">
        <f t="shared" ca="1" si="6"/>
        <v>2.1073334501910659</v>
      </c>
      <c r="J50" s="3"/>
    </row>
    <row r="51" spans="1:10" x14ac:dyDescent="0.25">
      <c r="A51" s="9">
        <f t="shared" si="7"/>
        <v>47</v>
      </c>
      <c r="B51" s="10">
        <f t="shared" ca="1" si="0"/>
        <v>5.2846171417276082</v>
      </c>
      <c r="C51" s="11">
        <f t="shared" ca="1" si="1"/>
        <v>158.53851425182825</v>
      </c>
      <c r="D51" s="15">
        <f t="shared" ca="1" si="2"/>
        <v>-0.55420885983791202</v>
      </c>
      <c r="E51" s="23">
        <f t="shared" ca="1" si="3"/>
        <v>-16.6262657951373</v>
      </c>
      <c r="F51" s="16">
        <f t="shared" ca="1" si="4"/>
        <v>276.73986175087538</v>
      </c>
      <c r="G51" s="23">
        <v>0</v>
      </c>
      <c r="H51" s="16">
        <f t="shared" ca="1" si="5"/>
        <v>276.1262486225944</v>
      </c>
      <c r="I51" s="23">
        <f t="shared" ca="1" si="6"/>
        <v>0.61361312828091807</v>
      </c>
      <c r="J51" s="3"/>
    </row>
    <row r="52" spans="1:10" x14ac:dyDescent="0.25">
      <c r="A52" s="9">
        <f t="shared" si="7"/>
        <v>48</v>
      </c>
      <c r="B52" s="10">
        <f t="shared" ca="1" si="0"/>
        <v>5.9226162231783253</v>
      </c>
      <c r="C52" s="11">
        <f t="shared" ca="1" si="1"/>
        <v>177.67848669534976</v>
      </c>
      <c r="D52" s="15">
        <f t="shared" ca="1" si="2"/>
        <v>8.3790221612805027E-2</v>
      </c>
      <c r="E52" s="23">
        <f t="shared" ca="1" si="3"/>
        <v>2.5137066483842148</v>
      </c>
      <c r="F52" s="16">
        <f t="shared" ca="1" si="4"/>
        <v>6.3257419153689263</v>
      </c>
      <c r="G52" s="23">
        <v>0</v>
      </c>
      <c r="H52" s="16">
        <f t="shared" ca="1" si="5"/>
        <v>6.3117158973575362</v>
      </c>
      <c r="I52" s="23">
        <f t="shared" ca="1" si="6"/>
        <v>1.4026018011389215E-2</v>
      </c>
      <c r="J52" s="3"/>
    </row>
    <row r="53" spans="1:10" x14ac:dyDescent="0.25">
      <c r="A53" s="9">
        <f t="shared" si="7"/>
        <v>49</v>
      </c>
      <c r="B53" s="10">
        <f t="shared" ca="1" si="0"/>
        <v>5.8883386653541034</v>
      </c>
      <c r="C53" s="11">
        <f t="shared" ca="1" si="1"/>
        <v>176.65015996062311</v>
      </c>
      <c r="D53" s="15">
        <f t="shared" ca="1" si="2"/>
        <v>4.9512663788583211E-2</v>
      </c>
      <c r="E53" s="23">
        <f t="shared" ca="1" si="3"/>
        <v>1.4853799136575674</v>
      </c>
      <c r="F53" s="16">
        <f t="shared" ca="1" si="4"/>
        <v>2.2088049917728036</v>
      </c>
      <c r="G53" s="23">
        <v>0</v>
      </c>
      <c r="H53" s="16">
        <f t="shared" ca="1" si="5"/>
        <v>2.2039074257619329</v>
      </c>
      <c r="I53" s="23">
        <f t="shared" ca="1" si="6"/>
        <v>4.8975660108707148E-3</v>
      </c>
      <c r="J53" s="3"/>
    </row>
    <row r="54" spans="1:10" x14ac:dyDescent="0.25">
      <c r="A54" s="9">
        <f t="shared" si="7"/>
        <v>50</v>
      </c>
      <c r="B54" s="10">
        <f t="shared" ca="1" si="0"/>
        <v>5.315043616127042</v>
      </c>
      <c r="C54" s="11">
        <f t="shared" ca="1" si="1"/>
        <v>159.45130848381126</v>
      </c>
      <c r="D54" s="15">
        <f t="shared" ca="1" si="2"/>
        <v>-0.52378238543847822</v>
      </c>
      <c r="E54" s="23">
        <f t="shared" ca="1" si="3"/>
        <v>-15.713471563154286</v>
      </c>
      <c r="F54" s="16">
        <f t="shared" ca="1" si="4"/>
        <v>247.18753655335402</v>
      </c>
      <c r="G54" s="23">
        <v>0</v>
      </c>
      <c r="H54" s="16">
        <f t="shared" ca="1" si="5"/>
        <v>246.63944956430618</v>
      </c>
      <c r="I54" s="23">
        <f t="shared" ca="1" si="6"/>
        <v>0.54808698904785658</v>
      </c>
      <c r="J54" s="3"/>
    </row>
    <row r="55" spans="1:10" x14ac:dyDescent="0.25">
      <c r="A55" s="9">
        <f t="shared" si="7"/>
        <v>51</v>
      </c>
      <c r="B55" s="10">
        <f t="shared" ca="1" si="0"/>
        <v>6.5353100048456563</v>
      </c>
      <c r="C55" s="11">
        <f t="shared" ca="1" si="1"/>
        <v>196.05930014536969</v>
      </c>
      <c r="D55" s="15">
        <f t="shared" ca="1" si="2"/>
        <v>0.69648400328013604</v>
      </c>
      <c r="E55" s="23">
        <f t="shared" ca="1" si="3"/>
        <v>20.894520098404143</v>
      </c>
      <c r="F55" s="16">
        <f t="shared" ca="1" si="4"/>
        <v>437.06606010943989</v>
      </c>
      <c r="G55" s="23">
        <v>0</v>
      </c>
      <c r="H55" s="16">
        <f t="shared" ca="1" si="5"/>
        <v>436.09695695707001</v>
      </c>
      <c r="I55" s="23">
        <f t="shared" ca="1" si="6"/>
        <v>0.96910315236984124</v>
      </c>
      <c r="J55" s="3"/>
    </row>
    <row r="56" spans="1:10" x14ac:dyDescent="0.25">
      <c r="A56" s="9">
        <f t="shared" si="7"/>
        <v>52</v>
      </c>
      <c r="B56" s="10">
        <f t="shared" ca="1" si="0"/>
        <v>6.2779315793345205</v>
      </c>
      <c r="C56" s="11">
        <f t="shared" ca="1" si="1"/>
        <v>188.33794738003562</v>
      </c>
      <c r="D56" s="15">
        <f t="shared" ca="1" si="2"/>
        <v>0.43910557776900028</v>
      </c>
      <c r="E56" s="23">
        <f t="shared" ca="1" si="3"/>
        <v>13.173167333070069</v>
      </c>
      <c r="F56" s="16">
        <f t="shared" ca="1" si="4"/>
        <v>173.72515129349225</v>
      </c>
      <c r="G56" s="23">
        <v>0</v>
      </c>
      <c r="H56" s="16">
        <f t="shared" ca="1" si="5"/>
        <v>173.3399518759893</v>
      </c>
      <c r="I56" s="23">
        <f t="shared" ca="1" si="6"/>
        <v>0.38519941750291581</v>
      </c>
      <c r="J56" s="3"/>
    </row>
    <row r="57" spans="1:10" x14ac:dyDescent="0.25">
      <c r="A57" s="9">
        <f t="shared" si="7"/>
        <v>53</v>
      </c>
      <c r="B57" s="10">
        <f t="shared" ca="1" si="0"/>
        <v>6.2479575056130745</v>
      </c>
      <c r="C57" s="11">
        <f t="shared" ca="1" si="1"/>
        <v>187.43872516839224</v>
      </c>
      <c r="D57" s="15">
        <f t="shared" ca="1" si="2"/>
        <v>0.40913150404755427</v>
      </c>
      <c r="E57" s="23">
        <f t="shared" ca="1" si="3"/>
        <v>12.273945121426692</v>
      </c>
      <c r="F57" s="16">
        <f t="shared" ca="1" si="4"/>
        <v>150.81711743139832</v>
      </c>
      <c r="G57" s="23">
        <v>0</v>
      </c>
      <c r="H57" s="16">
        <f t="shared" ca="1" si="5"/>
        <v>150.48271181798256</v>
      </c>
      <c r="I57" s="23">
        <f t="shared" ca="1" si="6"/>
        <v>0.33440561341574548</v>
      </c>
      <c r="J57" s="3"/>
    </row>
    <row r="58" spans="1:10" x14ac:dyDescent="0.25">
      <c r="A58" s="9">
        <f t="shared" si="7"/>
        <v>54</v>
      </c>
      <c r="B58" s="10">
        <f t="shared" ca="1" si="0"/>
        <v>5.1180890610566321</v>
      </c>
      <c r="C58" s="11">
        <f t="shared" ca="1" si="1"/>
        <v>153.54267183169895</v>
      </c>
      <c r="D58" s="15">
        <f t="shared" ca="1" si="2"/>
        <v>-0.72073694050888815</v>
      </c>
      <c r="E58" s="23">
        <f t="shared" ca="1" si="3"/>
        <v>-21.622108215266593</v>
      </c>
      <c r="F58" s="16">
        <f t="shared" ca="1" si="4"/>
        <v>468.03502541011324</v>
      </c>
      <c r="G58" s="23">
        <v>0</v>
      </c>
      <c r="H58" s="16">
        <f t="shared" ca="1" si="5"/>
        <v>466.99725501350332</v>
      </c>
      <c r="I58" s="23">
        <f t="shared" ca="1" si="6"/>
        <v>1.0377703966097673</v>
      </c>
      <c r="J58" s="3"/>
    </row>
    <row r="59" spans="1:10" x14ac:dyDescent="0.25">
      <c r="A59" s="9">
        <f t="shared" si="7"/>
        <v>55</v>
      </c>
      <c r="B59" s="10">
        <f t="shared" ca="1" si="0"/>
        <v>5.0776125840765349</v>
      </c>
      <c r="C59" s="11">
        <f t="shared" ca="1" si="1"/>
        <v>152.32837752229605</v>
      </c>
      <c r="D59" s="15">
        <f t="shared" ca="1" si="2"/>
        <v>-0.7612134174889853</v>
      </c>
      <c r="E59" s="23">
        <f t="shared" ca="1" si="3"/>
        <v>-22.836402524669495</v>
      </c>
      <c r="F59" s="16">
        <f t="shared" ca="1" si="4"/>
        <v>522.08072613569641</v>
      </c>
      <c r="G59" s="23">
        <v>0</v>
      </c>
      <c r="H59" s="16">
        <f t="shared" ca="1" si="5"/>
        <v>520.92312063010536</v>
      </c>
      <c r="I59" s="23">
        <f t="shared" ca="1" si="6"/>
        <v>1.157605505590972</v>
      </c>
      <c r="J59" s="3"/>
    </row>
    <row r="60" spans="1:10" x14ac:dyDescent="0.25">
      <c r="A60" s="9">
        <f t="shared" si="7"/>
        <v>56</v>
      </c>
      <c r="B60" s="10">
        <f t="shared" ca="1" si="0"/>
        <v>6.470235307604101</v>
      </c>
      <c r="C60" s="11">
        <f t="shared" ca="1" si="1"/>
        <v>194.10705922812303</v>
      </c>
      <c r="D60" s="15">
        <f t="shared" ca="1" si="2"/>
        <v>0.63140930603858081</v>
      </c>
      <c r="E60" s="23">
        <f t="shared" ca="1" si="3"/>
        <v>18.942279181157488</v>
      </c>
      <c r="F60" s="16">
        <f t="shared" ca="1" si="4"/>
        <v>359.20861828866447</v>
      </c>
      <c r="G60" s="23">
        <v>0</v>
      </c>
      <c r="H60" s="16">
        <f t="shared" ca="1" si="5"/>
        <v>358.41214783233391</v>
      </c>
      <c r="I60" s="23">
        <f t="shared" ca="1" si="6"/>
        <v>0.79647045633054669</v>
      </c>
      <c r="J60" s="3"/>
    </row>
    <row r="61" spans="1:10" x14ac:dyDescent="0.25">
      <c r="A61" s="9">
        <f t="shared" si="7"/>
        <v>57</v>
      </c>
      <c r="B61" s="10">
        <f t="shared" ca="1" si="0"/>
        <v>6.277092589736708</v>
      </c>
      <c r="C61" s="11">
        <f t="shared" ca="1" si="1"/>
        <v>188.31277769210124</v>
      </c>
      <c r="D61" s="15">
        <f t="shared" ca="1" si="2"/>
        <v>0.4382665881711878</v>
      </c>
      <c r="E61" s="23">
        <f t="shared" ca="1" si="3"/>
        <v>13.147997645135689</v>
      </c>
      <c r="F61" s="16">
        <f t="shared" ca="1" si="4"/>
        <v>173.06191967880085</v>
      </c>
      <c r="G61" s="23">
        <v>0</v>
      </c>
      <c r="H61" s="16">
        <f t="shared" ca="1" si="5"/>
        <v>172.67819083956334</v>
      </c>
      <c r="I61" s="23">
        <f t="shared" ca="1" si="6"/>
        <v>0.38372883923749807</v>
      </c>
      <c r="J61" s="3"/>
    </row>
    <row r="62" spans="1:10" x14ac:dyDescent="0.25">
      <c r="A62" s="9">
        <f t="shared" si="7"/>
        <v>58</v>
      </c>
      <c r="B62" s="10">
        <f t="shared" ca="1" si="0"/>
        <v>5.6863353746169585</v>
      </c>
      <c r="C62" s="11">
        <f t="shared" ca="1" si="1"/>
        <v>170.59006123850875</v>
      </c>
      <c r="D62" s="15">
        <f t="shared" ca="1" si="2"/>
        <v>-0.15249062694856175</v>
      </c>
      <c r="E62" s="23">
        <f t="shared" ca="1" si="3"/>
        <v>-4.5747188084567938</v>
      </c>
      <c r="F62" s="16">
        <f t="shared" ca="1" si="4"/>
        <v>20.951305567755512</v>
      </c>
      <c r="G62" s="23">
        <v>0</v>
      </c>
      <c r="H62" s="16">
        <f t="shared" ca="1" si="5"/>
        <v>20.904850401992032</v>
      </c>
      <c r="I62" s="23">
        <f t="shared" ca="1" si="6"/>
        <v>4.6455165763481951E-2</v>
      </c>
      <c r="J62" s="3"/>
    </row>
    <row r="63" spans="1:10" x14ac:dyDescent="0.25">
      <c r="A63" s="9">
        <f t="shared" si="7"/>
        <v>59</v>
      </c>
      <c r="B63" s="10">
        <f t="shared" ca="1" si="0"/>
        <v>4.6659638563595083</v>
      </c>
      <c r="C63" s="11">
        <f t="shared" ca="1" si="1"/>
        <v>139.97891569078524</v>
      </c>
      <c r="D63" s="15">
        <f t="shared" ca="1" si="2"/>
        <v>-1.172862145206012</v>
      </c>
      <c r="E63" s="23">
        <f t="shared" ca="1" si="3"/>
        <v>-35.185864356180304</v>
      </c>
      <c r="F63" s="16">
        <f t="shared" ca="1" si="4"/>
        <v>1239.4206561031767</v>
      </c>
      <c r="G63" s="23">
        <v>0</v>
      </c>
      <c r="H63" s="16">
        <f t="shared" ca="1" si="5"/>
        <v>1236.672498388434</v>
      </c>
      <c r="I63" s="23">
        <f t="shared" ca="1" si="6"/>
        <v>2.7481577147425562</v>
      </c>
      <c r="J63" s="3"/>
    </row>
    <row r="64" spans="1:10" x14ac:dyDescent="0.25">
      <c r="A64" s="9">
        <f t="shared" si="7"/>
        <v>60</v>
      </c>
      <c r="B64" s="10">
        <f t="shared" ca="1" si="0"/>
        <v>5.8095039602244301</v>
      </c>
      <c r="C64" s="11">
        <f t="shared" ca="1" si="1"/>
        <v>174.2851188067329</v>
      </c>
      <c r="D64" s="15">
        <f t="shared" ca="1" si="2"/>
        <v>-2.9322041341090177E-2</v>
      </c>
      <c r="E64" s="23">
        <f t="shared" ca="1" si="3"/>
        <v>-0.87966124023265024</v>
      </c>
      <c r="F64" s="16">
        <f t="shared" ca="1" si="4"/>
        <v>0.77466367967605299</v>
      </c>
      <c r="G64" s="23">
        <v>0</v>
      </c>
      <c r="H64" s="16">
        <f t="shared" ca="1" si="5"/>
        <v>0.77294602396558088</v>
      </c>
      <c r="I64" s="23">
        <f t="shared" ca="1" si="6"/>
        <v>1.7176557104721264E-3</v>
      </c>
      <c r="J64" s="3"/>
    </row>
    <row r="65" spans="1:10" x14ac:dyDescent="0.25">
      <c r="A65" s="9">
        <f t="shared" si="7"/>
        <v>61</v>
      </c>
      <c r="B65" s="10">
        <f t="shared" ca="1" si="0"/>
        <v>6.9526087625231732</v>
      </c>
      <c r="C65" s="11">
        <f t="shared" ca="1" si="1"/>
        <v>208.5782628756952</v>
      </c>
      <c r="D65" s="15">
        <f t="shared" ca="1" si="2"/>
        <v>1.1137827609576529</v>
      </c>
      <c r="E65" s="23">
        <f t="shared" ca="1" si="3"/>
        <v>33.413482828729656</v>
      </c>
      <c r="F65" s="16">
        <f t="shared" ca="1" si="4"/>
        <v>1117.7013467844181</v>
      </c>
      <c r="G65" s="23">
        <v>0</v>
      </c>
      <c r="H65" s="16">
        <f t="shared" ca="1" si="5"/>
        <v>1115.2230763410309</v>
      </c>
      <c r="I65" s="23">
        <f t="shared" ca="1" si="6"/>
        <v>2.4782704433869243</v>
      </c>
      <c r="J65" s="3"/>
    </row>
    <row r="66" spans="1:10" x14ac:dyDescent="0.25">
      <c r="A66" s="9">
        <f t="shared" si="7"/>
        <v>62</v>
      </c>
      <c r="B66" s="10">
        <f t="shared" ca="1" si="0"/>
        <v>4.5525365396627855</v>
      </c>
      <c r="C66" s="11">
        <f t="shared" ca="1" si="1"/>
        <v>136.57609618988357</v>
      </c>
      <c r="D66" s="15">
        <f t="shared" ca="1" si="2"/>
        <v>-1.2862894619027347</v>
      </c>
      <c r="E66" s="23">
        <f t="shared" ca="1" si="3"/>
        <v>-38.588683857081975</v>
      </c>
      <c r="F66" s="16">
        <f t="shared" ca="1" si="4"/>
        <v>1490.7410624016211</v>
      </c>
      <c r="G66" s="23">
        <v>0</v>
      </c>
      <c r="H66" s="16">
        <f t="shared" ca="1" si="5"/>
        <v>1487.4356539181097</v>
      </c>
      <c r="I66" s="23">
        <f t="shared" ca="1" si="6"/>
        <v>3.3054084835112572</v>
      </c>
      <c r="J66" s="3"/>
    </row>
    <row r="67" spans="1:10" x14ac:dyDescent="0.25">
      <c r="A67" s="9">
        <f t="shared" si="7"/>
        <v>63</v>
      </c>
      <c r="B67" s="10">
        <f t="shared" ca="1" si="0"/>
        <v>4.7567078353881271</v>
      </c>
      <c r="C67" s="11">
        <f t="shared" ca="1" si="1"/>
        <v>142.70123506164381</v>
      </c>
      <c r="D67" s="15">
        <f t="shared" ca="1" si="2"/>
        <v>-1.0821181661773931</v>
      </c>
      <c r="E67" s="23">
        <f t="shared" ca="1" si="3"/>
        <v>-32.463544985321732</v>
      </c>
      <c r="F67" s="16">
        <f t="shared" ca="1" si="4"/>
        <v>1055.0527327395791</v>
      </c>
      <c r="G67" s="23">
        <v>0</v>
      </c>
      <c r="H67" s="16">
        <f t="shared" ca="1" si="5"/>
        <v>1052.7133725775054</v>
      </c>
      <c r="I67" s="23">
        <f t="shared" ca="1" si="6"/>
        <v>2.3393601620732745</v>
      </c>
      <c r="J67" s="3"/>
    </row>
    <row r="68" spans="1:10" x14ac:dyDescent="0.25">
      <c r="A68" s="9">
        <f t="shared" si="7"/>
        <v>64</v>
      </c>
      <c r="B68" s="10">
        <f t="shared" ca="1" si="0"/>
        <v>4.9462926737977284</v>
      </c>
      <c r="C68" s="11">
        <f t="shared" ca="1" si="1"/>
        <v>148.38878021393185</v>
      </c>
      <c r="D68" s="15">
        <f t="shared" ca="1" si="2"/>
        <v>-0.89253332776779182</v>
      </c>
      <c r="E68" s="23">
        <f t="shared" ca="1" si="3"/>
        <v>-26.775999833033694</v>
      </c>
      <c r="F68" s="16">
        <f t="shared" ca="1" si="4"/>
        <v>717.75078279979675</v>
      </c>
      <c r="G68" s="23">
        <v>0</v>
      </c>
      <c r="H68" s="16">
        <f t="shared" ca="1" si="5"/>
        <v>716.15931960987734</v>
      </c>
      <c r="I68" s="23">
        <f t="shared" ca="1" si="6"/>
        <v>1.5914631899192504</v>
      </c>
      <c r="J68" s="3"/>
    </row>
    <row r="69" spans="1:10" x14ac:dyDescent="0.25">
      <c r="A69" s="9">
        <f t="shared" si="7"/>
        <v>65</v>
      </c>
      <c r="B69" s="10">
        <f t="shared" ca="1" si="0"/>
        <v>4.6434834038041846</v>
      </c>
      <c r="C69" s="11">
        <f t="shared" ca="1" si="1"/>
        <v>139.30450211412554</v>
      </c>
      <c r="D69" s="15">
        <f t="shared" ca="1" si="2"/>
        <v>-1.1953425977613357</v>
      </c>
      <c r="E69" s="23">
        <f t="shared" ca="1" si="3"/>
        <v>-35.860277932840006</v>
      </c>
      <c r="F69" s="16">
        <f t="shared" ca="1" si="4"/>
        <v>1287.3883773465545</v>
      </c>
      <c r="G69" s="23">
        <v>0</v>
      </c>
      <c r="H69" s="16">
        <f t="shared" ca="1" si="5"/>
        <v>1284.5338611791392</v>
      </c>
      <c r="I69" s="23">
        <f t="shared" ca="1" si="6"/>
        <v>2.8545161674151709</v>
      </c>
      <c r="J69" s="3"/>
    </row>
    <row r="70" spans="1:10" x14ac:dyDescent="0.25">
      <c r="A70" s="9">
        <f t="shared" si="7"/>
        <v>66</v>
      </c>
      <c r="B70" s="10">
        <f t="shared" ref="B70:B104" ca="1" si="8">6+IF(RAND()&lt;=0.5,-1.5*RAND(),1.2*RAND())</f>
        <v>6.4786228974209772</v>
      </c>
      <c r="C70" s="11">
        <f t="shared" ref="C70:C104" ca="1" si="9">30*B70</f>
        <v>194.35868692262932</v>
      </c>
      <c r="D70" s="15">
        <f t="shared" ref="D70:D104" ca="1" si="10">B70-$M$3</f>
        <v>0.63979689585545696</v>
      </c>
      <c r="E70" s="23">
        <f t="shared" ref="E70:E104" ca="1" si="11">C70-$M$4</f>
        <v>19.193906875663771</v>
      </c>
      <c r="F70" s="16">
        <f t="shared" ref="F70:F104" ca="1" si="12">(SQRT((D70^2)+(E70^2)))^2</f>
        <v>368.81540121959927</v>
      </c>
      <c r="G70" s="23">
        <v>0</v>
      </c>
      <c r="H70" s="16">
        <f t="shared" ref="H70:H104" ca="1" si="13">(SQRT((D70*$N$37)^2+(E70*$N$38)^2))^2</f>
        <v>367.9976297187078</v>
      </c>
      <c r="I70" s="23">
        <f t="shared" ref="I70:I104" ca="1" si="14">(SQRT((D70*$N$40)^2+(E70*$N$41)^2))^2</f>
        <v>0.81777150089156891</v>
      </c>
      <c r="J70" s="3"/>
    </row>
    <row r="71" spans="1:10" x14ac:dyDescent="0.25">
      <c r="A71" s="9">
        <f t="shared" ref="A71:A104" si="15">A70+1</f>
        <v>67</v>
      </c>
      <c r="B71" s="10">
        <f t="shared" ca="1" si="8"/>
        <v>6.5606694257712572</v>
      </c>
      <c r="C71" s="11">
        <f t="shared" ca="1" si="9"/>
        <v>196.82008277313773</v>
      </c>
      <c r="D71" s="15">
        <f t="shared" ca="1" si="10"/>
        <v>0.72184342420573699</v>
      </c>
      <c r="E71" s="23">
        <f t="shared" ca="1" si="11"/>
        <v>21.655302726172181</v>
      </c>
      <c r="F71" s="16">
        <f t="shared" ca="1" si="12"/>
        <v>469.47319409122935</v>
      </c>
      <c r="G71" s="23">
        <v>0</v>
      </c>
      <c r="H71" s="16">
        <f t="shared" ca="1" si="13"/>
        <v>468.43223485446543</v>
      </c>
      <c r="I71" s="23">
        <f t="shared" ca="1" si="14"/>
        <v>1.0409592367639486</v>
      </c>
      <c r="J71" s="3"/>
    </row>
    <row r="72" spans="1:10" x14ac:dyDescent="0.25">
      <c r="A72" s="9">
        <f t="shared" si="15"/>
        <v>68</v>
      </c>
      <c r="B72" s="10">
        <f t="shared" ca="1" si="8"/>
        <v>6.530132156686685</v>
      </c>
      <c r="C72" s="11">
        <f t="shared" ca="1" si="9"/>
        <v>195.90396470060054</v>
      </c>
      <c r="D72" s="15">
        <f t="shared" ca="1" si="10"/>
        <v>0.69130615512116478</v>
      </c>
      <c r="E72" s="23">
        <f t="shared" ca="1" si="11"/>
        <v>20.739184653634993</v>
      </c>
      <c r="F72" s="16">
        <f t="shared" ca="1" si="12"/>
        <v>430.59168429767755</v>
      </c>
      <c r="G72" s="23">
        <v>0</v>
      </c>
      <c r="H72" s="16">
        <f t="shared" ca="1" si="13"/>
        <v>429.63693672809359</v>
      </c>
      <c r="I72" s="23">
        <f t="shared" ca="1" si="14"/>
        <v>0.95474756958394724</v>
      </c>
      <c r="J72" s="3"/>
    </row>
    <row r="73" spans="1:10" x14ac:dyDescent="0.25">
      <c r="A73" s="9">
        <f t="shared" si="15"/>
        <v>69</v>
      </c>
      <c r="B73" s="10">
        <f t="shared" ca="1" si="8"/>
        <v>6.9556107572651289</v>
      </c>
      <c r="C73" s="11">
        <f t="shared" ca="1" si="9"/>
        <v>208.66832271795386</v>
      </c>
      <c r="D73" s="15">
        <f t="shared" ca="1" si="10"/>
        <v>1.1167847556996087</v>
      </c>
      <c r="E73" s="23">
        <f t="shared" ca="1" si="11"/>
        <v>33.50354267098831</v>
      </c>
      <c r="F73" s="16">
        <f t="shared" ca="1" si="12"/>
        <v>1123.7345796972977</v>
      </c>
      <c r="G73" s="23">
        <v>0</v>
      </c>
      <c r="H73" s="16">
        <f t="shared" ca="1" si="13"/>
        <v>1121.2429318138197</v>
      </c>
      <c r="I73" s="23">
        <f t="shared" ca="1" si="14"/>
        <v>2.4916478834777642</v>
      </c>
      <c r="J73" s="3"/>
    </row>
    <row r="74" spans="1:10" x14ac:dyDescent="0.25">
      <c r="A74" s="9">
        <f t="shared" si="15"/>
        <v>70</v>
      </c>
      <c r="B74" s="10">
        <f t="shared" ca="1" si="8"/>
        <v>5.9804653224781319</v>
      </c>
      <c r="C74" s="11">
        <f t="shared" ca="1" si="9"/>
        <v>179.41395967434397</v>
      </c>
      <c r="D74" s="15">
        <f t="shared" ca="1" si="10"/>
        <v>0.14163932091261167</v>
      </c>
      <c r="E74" s="23">
        <f t="shared" ca="1" si="11"/>
        <v>4.2491796273784246</v>
      </c>
      <c r="F74" s="16">
        <f t="shared" ca="1" si="12"/>
        <v>18.075589202956436</v>
      </c>
      <c r="G74" s="23">
        <v>0</v>
      </c>
      <c r="H74" s="16">
        <f t="shared" ca="1" si="13"/>
        <v>18.035510340568575</v>
      </c>
      <c r="I74" s="23">
        <f t="shared" ca="1" si="14"/>
        <v>4.0078862387852465E-2</v>
      </c>
      <c r="J74" s="3"/>
    </row>
    <row r="75" spans="1:10" x14ac:dyDescent="0.25">
      <c r="A75" s="9">
        <f t="shared" si="15"/>
        <v>71</v>
      </c>
      <c r="B75" s="10">
        <f t="shared" ca="1" si="8"/>
        <v>5.2367516611894427</v>
      </c>
      <c r="C75" s="11">
        <f t="shared" ca="1" si="9"/>
        <v>157.10254983568328</v>
      </c>
      <c r="D75" s="15">
        <f t="shared" ca="1" si="10"/>
        <v>-0.60207434037607754</v>
      </c>
      <c r="E75" s="23">
        <f t="shared" ca="1" si="11"/>
        <v>-18.062230211282269</v>
      </c>
      <c r="F75" s="16">
        <f t="shared" ca="1" si="12"/>
        <v>326.60665371669722</v>
      </c>
      <c r="G75" s="23">
        <v>0</v>
      </c>
      <c r="H75" s="16">
        <f t="shared" ca="1" si="13"/>
        <v>325.88247134110259</v>
      </c>
      <c r="I75" s="23">
        <f t="shared" ca="1" si="14"/>
        <v>0.72418237559458165</v>
      </c>
      <c r="J75" s="3"/>
    </row>
    <row r="76" spans="1:10" x14ac:dyDescent="0.25">
      <c r="A76" s="9">
        <f t="shared" si="15"/>
        <v>72</v>
      </c>
      <c r="B76" s="10">
        <f t="shared" ca="1" si="8"/>
        <v>6.7417527281335294</v>
      </c>
      <c r="C76" s="11">
        <f t="shared" ca="1" si="9"/>
        <v>202.25258184400587</v>
      </c>
      <c r="D76" s="15">
        <f t="shared" ca="1" si="10"/>
        <v>0.90292672656800921</v>
      </c>
      <c r="E76" s="23">
        <f t="shared" ca="1" si="11"/>
        <v>27.087801797040328</v>
      </c>
      <c r="F76" s="16">
        <f t="shared" ca="1" si="12"/>
        <v>734.5642828692919</v>
      </c>
      <c r="G76" s="23">
        <v>0</v>
      </c>
      <c r="H76" s="16">
        <f t="shared" ca="1" si="13"/>
        <v>732.93553923733714</v>
      </c>
      <c r="I76" s="23">
        <f t="shared" ca="1" si="14"/>
        <v>1.6287436319550277</v>
      </c>
      <c r="J76" s="3"/>
    </row>
    <row r="77" spans="1:10" x14ac:dyDescent="0.25">
      <c r="A77" s="9">
        <f t="shared" si="15"/>
        <v>73</v>
      </c>
      <c r="B77" s="10">
        <f t="shared" ca="1" si="8"/>
        <v>5.8282088188564742</v>
      </c>
      <c r="C77" s="11">
        <f t="shared" ca="1" si="9"/>
        <v>174.84626456569424</v>
      </c>
      <c r="D77" s="15">
        <f t="shared" ca="1" si="10"/>
        <v>-1.0617182709045991E-2</v>
      </c>
      <c r="E77" s="23">
        <f t="shared" ca="1" si="11"/>
        <v>-0.31851548127130513</v>
      </c>
      <c r="F77" s="16">
        <f t="shared" ca="1" si="12"/>
        <v>0.10156483637816842</v>
      </c>
      <c r="G77" s="23">
        <v>0</v>
      </c>
      <c r="H77" s="16">
        <f t="shared" ca="1" si="13"/>
        <v>0.10133963746183207</v>
      </c>
      <c r="I77" s="23">
        <f t="shared" ca="1" si="14"/>
        <v>2.2519891633632607E-4</v>
      </c>
      <c r="J77" s="3"/>
    </row>
    <row r="78" spans="1:10" x14ac:dyDescent="0.25">
      <c r="A78" s="9">
        <f t="shared" si="15"/>
        <v>74</v>
      </c>
      <c r="B78" s="10">
        <f t="shared" ca="1" si="8"/>
        <v>6.3563041278105352</v>
      </c>
      <c r="C78" s="11">
        <f t="shared" ca="1" si="9"/>
        <v>190.68912383431606</v>
      </c>
      <c r="D78" s="15">
        <f t="shared" ca="1" si="10"/>
        <v>0.51747812624501499</v>
      </c>
      <c r="E78" s="23">
        <f t="shared" ca="1" si="11"/>
        <v>15.524343787350517</v>
      </c>
      <c r="F78" s="16">
        <f t="shared" ca="1" si="12"/>
        <v>241.27303363899065</v>
      </c>
      <c r="G78" s="23">
        <v>0</v>
      </c>
      <c r="H78" s="16">
        <f t="shared" ca="1" si="13"/>
        <v>240.73806083093768</v>
      </c>
      <c r="I78" s="23">
        <f t="shared" ca="1" si="14"/>
        <v>0.5349728080529359</v>
      </c>
      <c r="J78" s="3"/>
    </row>
    <row r="79" spans="1:10" x14ac:dyDescent="0.25">
      <c r="A79" s="9">
        <f t="shared" si="15"/>
        <v>75</v>
      </c>
      <c r="B79" s="10">
        <f t="shared" ca="1" si="8"/>
        <v>5.3391370796828124</v>
      </c>
      <c r="C79" s="11">
        <f t="shared" ca="1" si="9"/>
        <v>160.17411239048437</v>
      </c>
      <c r="D79" s="15">
        <f t="shared" ca="1" si="10"/>
        <v>-0.49968892188270786</v>
      </c>
      <c r="E79" s="23">
        <f t="shared" ca="1" si="11"/>
        <v>-14.990667656481179</v>
      </c>
      <c r="F79" s="16">
        <f t="shared" ca="1" si="12"/>
        <v>224.96980580572321</v>
      </c>
      <c r="G79" s="23">
        <v>0</v>
      </c>
      <c r="H79" s="16">
        <f t="shared" ca="1" si="13"/>
        <v>224.47098201707271</v>
      </c>
      <c r="I79" s="23">
        <f t="shared" ca="1" si="14"/>
        <v>0.49882378865054783</v>
      </c>
      <c r="J79" s="3"/>
    </row>
    <row r="80" spans="1:10" x14ac:dyDescent="0.25">
      <c r="A80" s="9">
        <f t="shared" si="15"/>
        <v>76</v>
      </c>
      <c r="B80" s="10">
        <f t="shared" ca="1" si="8"/>
        <v>6.8121193545716245</v>
      </c>
      <c r="C80" s="11">
        <f t="shared" ca="1" si="9"/>
        <v>204.36358063714874</v>
      </c>
      <c r="D80" s="15">
        <f t="shared" ca="1" si="10"/>
        <v>0.97329335300610431</v>
      </c>
      <c r="E80" s="23">
        <f t="shared" ca="1" si="11"/>
        <v>29.198800590183197</v>
      </c>
      <c r="F80" s="16">
        <f t="shared" ca="1" si="12"/>
        <v>853.51725585628856</v>
      </c>
      <c r="G80" s="23">
        <v>0</v>
      </c>
      <c r="H80" s="16">
        <f t="shared" ca="1" si="13"/>
        <v>851.62475872886284</v>
      </c>
      <c r="I80" s="23">
        <f t="shared" ca="1" si="14"/>
        <v>1.8924971274257065</v>
      </c>
      <c r="J80" s="3"/>
    </row>
    <row r="81" spans="1:10" x14ac:dyDescent="0.25">
      <c r="A81" s="9">
        <f t="shared" si="15"/>
        <v>77</v>
      </c>
      <c r="B81" s="10">
        <f t="shared" ca="1" si="8"/>
        <v>4.9566930470053876</v>
      </c>
      <c r="C81" s="11">
        <f t="shared" ca="1" si="9"/>
        <v>148.70079141016163</v>
      </c>
      <c r="D81" s="15">
        <f t="shared" ca="1" si="10"/>
        <v>-0.88213295456013263</v>
      </c>
      <c r="E81" s="23">
        <f t="shared" ca="1" si="11"/>
        <v>-26.463988636803919</v>
      </c>
      <c r="F81" s="16">
        <f t="shared" ca="1" si="12"/>
        <v>701.12085311840781</v>
      </c>
      <c r="G81" s="23">
        <v>0</v>
      </c>
      <c r="H81" s="16">
        <f t="shared" ca="1" si="13"/>
        <v>699.56626334134057</v>
      </c>
      <c r="I81" s="23">
        <f t="shared" ca="1" si="14"/>
        <v>1.5545897770674553</v>
      </c>
      <c r="J81" s="3"/>
    </row>
    <row r="82" spans="1:10" x14ac:dyDescent="0.25">
      <c r="A82" s="9">
        <f t="shared" si="15"/>
        <v>78</v>
      </c>
      <c r="B82" s="10">
        <f t="shared" ca="1" si="8"/>
        <v>5.4235329334834228</v>
      </c>
      <c r="C82" s="11">
        <f t="shared" ca="1" si="9"/>
        <v>162.70598800450267</v>
      </c>
      <c r="D82" s="15">
        <f t="shared" ca="1" si="10"/>
        <v>-0.41529306808209743</v>
      </c>
      <c r="E82" s="23">
        <f t="shared" ca="1" si="11"/>
        <v>-12.458792042462875</v>
      </c>
      <c r="F82" s="16">
        <f t="shared" ca="1" si="12"/>
        <v>155.39396748973331</v>
      </c>
      <c r="G82" s="23">
        <v>0</v>
      </c>
      <c r="H82" s="16">
        <f t="shared" ca="1" si="13"/>
        <v>155.04941366252498</v>
      </c>
      <c r="I82" s="23">
        <f t="shared" ca="1" si="14"/>
        <v>0.34455382720829492</v>
      </c>
      <c r="J82" s="3"/>
    </row>
    <row r="83" spans="1:10" x14ac:dyDescent="0.25">
      <c r="A83" s="9">
        <f t="shared" si="15"/>
        <v>79</v>
      </c>
      <c r="B83" s="10">
        <f t="shared" ca="1" si="8"/>
        <v>4.5615089262907773</v>
      </c>
      <c r="C83" s="11">
        <f t="shared" ca="1" si="9"/>
        <v>136.84526778872333</v>
      </c>
      <c r="D83" s="15">
        <f t="shared" ca="1" si="10"/>
        <v>-1.2773170752747429</v>
      </c>
      <c r="E83" s="23">
        <f t="shared" ca="1" si="11"/>
        <v>-38.319512258242213</v>
      </c>
      <c r="F83" s="16">
        <f t="shared" ca="1" si="12"/>
        <v>1470.0165586203639</v>
      </c>
      <c r="G83" s="23">
        <v>0</v>
      </c>
      <c r="H83" s="16">
        <f t="shared" ca="1" si="13"/>
        <v>1466.7571024167903</v>
      </c>
      <c r="I83" s="23">
        <f t="shared" ca="1" si="14"/>
        <v>3.2594562035728711</v>
      </c>
      <c r="J83" s="3"/>
    </row>
    <row r="84" spans="1:10" x14ac:dyDescent="0.25">
      <c r="A84" s="9">
        <f t="shared" si="15"/>
        <v>80</v>
      </c>
      <c r="B84" s="10">
        <f t="shared" ca="1" si="8"/>
        <v>7.0649207004624142</v>
      </c>
      <c r="C84" s="11">
        <f t="shared" ca="1" si="9"/>
        <v>211.94762101387244</v>
      </c>
      <c r="D84" s="15">
        <f t="shared" ca="1" si="10"/>
        <v>1.2260946988968939</v>
      </c>
      <c r="E84" s="23">
        <f t="shared" ca="1" si="11"/>
        <v>36.782840966906889</v>
      </c>
      <c r="F84" s="16">
        <f t="shared" ca="1" si="12"/>
        <v>1354.4806978074268</v>
      </c>
      <c r="G84" s="23">
        <v>0</v>
      </c>
      <c r="H84" s="16">
        <f t="shared" ca="1" si="13"/>
        <v>1351.4774183632608</v>
      </c>
      <c r="I84" s="23">
        <f t="shared" ca="1" si="14"/>
        <v>3.0032794441659525</v>
      </c>
      <c r="J84" s="3"/>
    </row>
    <row r="85" spans="1:10" x14ac:dyDescent="0.25">
      <c r="A85" s="9">
        <f t="shared" si="15"/>
        <v>81</v>
      </c>
      <c r="B85" s="10">
        <f t="shared" ca="1" si="8"/>
        <v>5.7893730017960037</v>
      </c>
      <c r="C85" s="11">
        <f t="shared" ca="1" si="9"/>
        <v>173.6811900538801</v>
      </c>
      <c r="D85" s="15">
        <f t="shared" ca="1" si="10"/>
        <v>-4.9452999769516559E-2</v>
      </c>
      <c r="E85" s="23">
        <f t="shared" ca="1" si="11"/>
        <v>-1.4835899930854453</v>
      </c>
      <c r="F85" s="16">
        <f t="shared" ca="1" si="12"/>
        <v>2.2034848667694753</v>
      </c>
      <c r="G85" s="23">
        <v>0</v>
      </c>
      <c r="H85" s="16">
        <f t="shared" ca="1" si="13"/>
        <v>2.1985990970301112</v>
      </c>
      <c r="I85" s="23">
        <f t="shared" ca="1" si="14"/>
        <v>4.885769739363703E-3</v>
      </c>
      <c r="J85" s="3"/>
    </row>
    <row r="86" spans="1:10" x14ac:dyDescent="0.25">
      <c r="A86" s="9">
        <f t="shared" si="15"/>
        <v>82</v>
      </c>
      <c r="B86" s="10">
        <f t="shared" ca="1" si="8"/>
        <v>5.2866213726572031</v>
      </c>
      <c r="C86" s="11">
        <f t="shared" ca="1" si="9"/>
        <v>158.59864117971608</v>
      </c>
      <c r="D86" s="15">
        <f t="shared" ca="1" si="10"/>
        <v>-0.55220462890831712</v>
      </c>
      <c r="E86" s="23">
        <f t="shared" ca="1" si="11"/>
        <v>-16.566138867249464</v>
      </c>
      <c r="F86" s="16">
        <f t="shared" ca="1" si="12"/>
        <v>274.74188692118111</v>
      </c>
      <c r="G86" s="23">
        <v>0</v>
      </c>
      <c r="H86" s="16">
        <f t="shared" ca="1" si="13"/>
        <v>274.13270388684379</v>
      </c>
      <c r="I86" s="23">
        <f t="shared" ca="1" si="14"/>
        <v>0.60918303433739007</v>
      </c>
      <c r="J86" s="3"/>
    </row>
    <row r="87" spans="1:10" x14ac:dyDescent="0.25">
      <c r="A87" s="9">
        <f t="shared" si="15"/>
        <v>83</v>
      </c>
      <c r="B87" s="10">
        <f t="shared" ca="1" si="8"/>
        <v>4.5753349989204972</v>
      </c>
      <c r="C87" s="11">
        <f t="shared" ca="1" si="9"/>
        <v>137.26004996761492</v>
      </c>
      <c r="D87" s="15">
        <f t="shared" ca="1" si="10"/>
        <v>-1.263491002645023</v>
      </c>
      <c r="E87" s="23">
        <f t="shared" ca="1" si="11"/>
        <v>-37.904730079350628</v>
      </c>
      <c r="F87" s="16">
        <f t="shared" ca="1" si="12"/>
        <v>1438.364971902193</v>
      </c>
      <c r="G87" s="23">
        <v>0</v>
      </c>
      <c r="H87" s="16">
        <f t="shared" ca="1" si="13"/>
        <v>1435.1756965139834</v>
      </c>
      <c r="I87" s="23">
        <f t="shared" ca="1" si="14"/>
        <v>3.1892753882096132</v>
      </c>
      <c r="J87" s="3"/>
    </row>
    <row r="88" spans="1:10" x14ac:dyDescent="0.25">
      <c r="A88" s="9">
        <f t="shared" si="15"/>
        <v>84</v>
      </c>
      <c r="B88" s="10">
        <f t="shared" ca="1" si="8"/>
        <v>6.4539223530973571</v>
      </c>
      <c r="C88" s="11">
        <f t="shared" ca="1" si="9"/>
        <v>193.61767059292072</v>
      </c>
      <c r="D88" s="15">
        <f t="shared" ca="1" si="10"/>
        <v>0.61509635153183684</v>
      </c>
      <c r="E88" s="23">
        <f t="shared" ca="1" si="11"/>
        <v>18.452890545955171</v>
      </c>
      <c r="F88" s="16">
        <f t="shared" ca="1" si="12"/>
        <v>340.88751302266951</v>
      </c>
      <c r="G88" s="23">
        <v>0</v>
      </c>
      <c r="H88" s="16">
        <f t="shared" ca="1" si="13"/>
        <v>340.13166580957079</v>
      </c>
      <c r="I88" s="23">
        <f t="shared" ca="1" si="14"/>
        <v>0.75584721309878034</v>
      </c>
      <c r="J88" s="3"/>
    </row>
    <row r="89" spans="1:10" x14ac:dyDescent="0.25">
      <c r="A89" s="9">
        <f t="shared" si="15"/>
        <v>85</v>
      </c>
      <c r="B89" s="10">
        <f t="shared" ca="1" si="8"/>
        <v>5.3622040640182913</v>
      </c>
      <c r="C89" s="11">
        <f t="shared" ca="1" si="9"/>
        <v>160.86612192054875</v>
      </c>
      <c r="D89" s="15">
        <f t="shared" ca="1" si="10"/>
        <v>-0.47662193754722892</v>
      </c>
      <c r="E89" s="23">
        <f t="shared" ca="1" si="11"/>
        <v>-14.298658126416797</v>
      </c>
      <c r="F89" s="16">
        <f t="shared" ca="1" si="12"/>
        <v>204.67879268749633</v>
      </c>
      <c r="G89" s="23">
        <v>0</v>
      </c>
      <c r="H89" s="16">
        <f t="shared" ca="1" si="13"/>
        <v>204.22496000333174</v>
      </c>
      <c r="I89" s="23">
        <f t="shared" ca="1" si="14"/>
        <v>0.45383268416458639</v>
      </c>
      <c r="J89" s="3"/>
    </row>
    <row r="90" spans="1:10" x14ac:dyDescent="0.25">
      <c r="A90" s="9">
        <f t="shared" si="15"/>
        <v>86</v>
      </c>
      <c r="B90" s="10">
        <f t="shared" ca="1" si="8"/>
        <v>6.7486453460774136</v>
      </c>
      <c r="C90" s="11">
        <f t="shared" ca="1" si="9"/>
        <v>202.45936038232242</v>
      </c>
      <c r="D90" s="15">
        <f t="shared" ca="1" si="10"/>
        <v>0.90981934451189339</v>
      </c>
      <c r="E90" s="23">
        <f t="shared" ca="1" si="11"/>
        <v>27.294580335356869</v>
      </c>
      <c r="F90" s="16">
        <f t="shared" ca="1" si="12"/>
        <v>745.82188692289799</v>
      </c>
      <c r="G90" s="23">
        <v>0</v>
      </c>
      <c r="H90" s="16">
        <f t="shared" ca="1" si="13"/>
        <v>744.16818189363437</v>
      </c>
      <c r="I90" s="23">
        <f t="shared" ca="1" si="14"/>
        <v>1.6537050292635918</v>
      </c>
      <c r="J90" s="3"/>
    </row>
    <row r="91" spans="1:10" x14ac:dyDescent="0.25">
      <c r="A91" s="9">
        <f t="shared" si="15"/>
        <v>87</v>
      </c>
      <c r="B91" s="10">
        <f t="shared" ca="1" si="8"/>
        <v>4.6157185157147254</v>
      </c>
      <c r="C91" s="11">
        <f t="shared" ca="1" si="9"/>
        <v>138.47155547144177</v>
      </c>
      <c r="D91" s="15">
        <f t="shared" ca="1" si="10"/>
        <v>-1.2231074858507949</v>
      </c>
      <c r="E91" s="23">
        <f t="shared" ca="1" si="11"/>
        <v>-36.693224575523772</v>
      </c>
      <c r="F91" s="16">
        <f t="shared" ca="1" si="12"/>
        <v>1347.8887216717662</v>
      </c>
      <c r="G91" s="23">
        <v>0</v>
      </c>
      <c r="H91" s="16">
        <f t="shared" ca="1" si="13"/>
        <v>1344.9000585646629</v>
      </c>
      <c r="I91" s="23">
        <f t="shared" ca="1" si="14"/>
        <v>2.98866310710283</v>
      </c>
      <c r="J91" s="3"/>
    </row>
    <row r="92" spans="1:10" x14ac:dyDescent="0.25">
      <c r="A92" s="9">
        <f t="shared" si="15"/>
        <v>88</v>
      </c>
      <c r="B92" s="10">
        <f t="shared" ca="1" si="8"/>
        <v>5.1168123796148448</v>
      </c>
      <c r="C92" s="11">
        <f t="shared" ca="1" si="9"/>
        <v>153.50437138844535</v>
      </c>
      <c r="D92" s="15">
        <f t="shared" ca="1" si="10"/>
        <v>-0.72201362195067542</v>
      </c>
      <c r="E92" s="23">
        <f t="shared" ca="1" si="11"/>
        <v>-21.660408658520197</v>
      </c>
      <c r="F92" s="16">
        <f t="shared" ca="1" si="12"/>
        <v>469.694606924379</v>
      </c>
      <c r="G92" s="23">
        <v>0</v>
      </c>
      <c r="H92" s="16">
        <f t="shared" ca="1" si="13"/>
        <v>468.65315675067404</v>
      </c>
      <c r="I92" s="23">
        <f t="shared" ca="1" si="14"/>
        <v>1.0414501737049904</v>
      </c>
      <c r="J92" s="3"/>
    </row>
    <row r="93" spans="1:10" x14ac:dyDescent="0.25">
      <c r="A93" s="9">
        <f t="shared" si="15"/>
        <v>89</v>
      </c>
      <c r="B93" s="10">
        <f t="shared" ca="1" si="8"/>
        <v>6.448313604846331</v>
      </c>
      <c r="C93" s="11">
        <f t="shared" ca="1" si="9"/>
        <v>193.44940814538992</v>
      </c>
      <c r="D93" s="15">
        <f t="shared" ca="1" si="10"/>
        <v>0.60948760328081075</v>
      </c>
      <c r="E93" s="23">
        <f t="shared" ca="1" si="11"/>
        <v>18.284628098424378</v>
      </c>
      <c r="F93" s="16">
        <f t="shared" ca="1" si="12"/>
        <v>334.69909983624325</v>
      </c>
      <c r="G93" s="23">
        <v>0</v>
      </c>
      <c r="H93" s="16">
        <f t="shared" ca="1" si="13"/>
        <v>333.95697414324076</v>
      </c>
      <c r="I93" s="23">
        <f t="shared" ca="1" si="14"/>
        <v>0.74212569300263997</v>
      </c>
      <c r="J93" s="3"/>
    </row>
    <row r="94" spans="1:10" x14ac:dyDescent="0.25">
      <c r="A94" s="9">
        <f t="shared" si="15"/>
        <v>90</v>
      </c>
      <c r="B94" s="10">
        <f t="shared" ca="1" si="8"/>
        <v>6.9755075601803549</v>
      </c>
      <c r="C94" s="11">
        <f t="shared" ca="1" si="9"/>
        <v>209.26522680541063</v>
      </c>
      <c r="D94" s="15">
        <f t="shared" ca="1" si="10"/>
        <v>1.1366815586148347</v>
      </c>
      <c r="E94" s="23">
        <f t="shared" ca="1" si="11"/>
        <v>34.100446758445088</v>
      </c>
      <c r="F94" s="16">
        <f t="shared" ca="1" si="12"/>
        <v>1164.1325140912431</v>
      </c>
      <c r="G94" s="23">
        <v>0</v>
      </c>
      <c r="H94" s="16">
        <f t="shared" ca="1" si="13"/>
        <v>1161.5512921841939</v>
      </c>
      <c r="I94" s="23">
        <f t="shared" ca="1" si="14"/>
        <v>2.5812219070489379</v>
      </c>
      <c r="J94" s="3"/>
    </row>
    <row r="95" spans="1:10" x14ac:dyDescent="0.25">
      <c r="A95" s="9">
        <f t="shared" si="15"/>
        <v>91</v>
      </c>
      <c r="B95" s="10">
        <f t="shared" ca="1" si="8"/>
        <v>6.9037618743656877</v>
      </c>
      <c r="C95" s="11">
        <f t="shared" ca="1" si="9"/>
        <v>207.11285623097064</v>
      </c>
      <c r="D95" s="15">
        <f t="shared" ca="1" si="10"/>
        <v>1.0649358728001674</v>
      </c>
      <c r="E95" s="23">
        <f t="shared" ca="1" si="11"/>
        <v>31.948076184005089</v>
      </c>
      <c r="F95" s="16">
        <f t="shared" ca="1" si="12"/>
        <v>1021.81366027217</v>
      </c>
      <c r="G95" s="23">
        <v>0</v>
      </c>
      <c r="H95" s="16">
        <f t="shared" ca="1" si="13"/>
        <v>1019.5480008451798</v>
      </c>
      <c r="I95" s="23">
        <f t="shared" ca="1" si="14"/>
        <v>2.2656594269899917</v>
      </c>
      <c r="J95" s="3"/>
    </row>
    <row r="96" spans="1:10" x14ac:dyDescent="0.25">
      <c r="A96" s="9">
        <f t="shared" si="15"/>
        <v>92</v>
      </c>
      <c r="B96" s="10">
        <f t="shared" ca="1" si="8"/>
        <v>6.8015645911595595</v>
      </c>
      <c r="C96" s="11">
        <f t="shared" ca="1" si="9"/>
        <v>204.04693773478678</v>
      </c>
      <c r="D96" s="15">
        <f t="shared" ca="1" si="10"/>
        <v>0.96273858959403924</v>
      </c>
      <c r="E96" s="23">
        <f t="shared" ca="1" si="11"/>
        <v>28.882157687821234</v>
      </c>
      <c r="F96" s="16">
        <f t="shared" ca="1" si="12"/>
        <v>835.10589829606454</v>
      </c>
      <c r="G96" s="23">
        <v>0</v>
      </c>
      <c r="H96" s="16">
        <f t="shared" ca="1" si="13"/>
        <v>833.25422452757607</v>
      </c>
      <c r="I96" s="23">
        <f t="shared" ca="1" si="14"/>
        <v>1.851673768488723</v>
      </c>
      <c r="J96" s="3"/>
    </row>
    <row r="97" spans="1:10" x14ac:dyDescent="0.25">
      <c r="A97" s="9">
        <f t="shared" si="15"/>
        <v>93</v>
      </c>
      <c r="B97" s="10">
        <f t="shared" ca="1" si="8"/>
        <v>6.5155991530660229</v>
      </c>
      <c r="C97" s="11">
        <f t="shared" ca="1" si="9"/>
        <v>195.46797459198069</v>
      </c>
      <c r="D97" s="15">
        <f t="shared" ca="1" si="10"/>
        <v>0.67677315150050266</v>
      </c>
      <c r="E97" s="23">
        <f t="shared" ca="1" si="11"/>
        <v>20.303194545015145</v>
      </c>
      <c r="F97" s="16">
        <f t="shared" ca="1" si="12"/>
        <v>412.67773063132472</v>
      </c>
      <c r="G97" s="23">
        <v>0</v>
      </c>
      <c r="H97" s="16">
        <f t="shared" ca="1" si="13"/>
        <v>411.76270353091917</v>
      </c>
      <c r="I97" s="23">
        <f t="shared" ca="1" si="14"/>
        <v>0.9150271004056193</v>
      </c>
      <c r="J97" s="3"/>
    </row>
    <row r="98" spans="1:10" x14ac:dyDescent="0.25">
      <c r="A98" s="9">
        <f t="shared" si="15"/>
        <v>94</v>
      </c>
      <c r="B98" s="10">
        <f t="shared" ca="1" si="8"/>
        <v>5.2295263841518738</v>
      </c>
      <c r="C98" s="11">
        <f t="shared" ca="1" si="9"/>
        <v>156.88579152455623</v>
      </c>
      <c r="D98" s="15">
        <f t="shared" ca="1" si="10"/>
        <v>-0.60929961741364647</v>
      </c>
      <c r="E98" s="23">
        <f t="shared" ca="1" si="11"/>
        <v>-18.278988522409321</v>
      </c>
      <c r="F98" s="16">
        <f t="shared" ca="1" si="12"/>
        <v>334.49266742615214</v>
      </c>
      <c r="G98" s="23">
        <v>0</v>
      </c>
      <c r="H98" s="16">
        <f t="shared" ca="1" si="13"/>
        <v>333.75099945411574</v>
      </c>
      <c r="I98" s="23">
        <f t="shared" ca="1" si="14"/>
        <v>0.74166797203634427</v>
      </c>
      <c r="J98" s="3"/>
    </row>
    <row r="99" spans="1:10" x14ac:dyDescent="0.25">
      <c r="A99" s="9">
        <f t="shared" si="15"/>
        <v>95</v>
      </c>
      <c r="B99" s="10">
        <f t="shared" ca="1" si="8"/>
        <v>4.5728632585791749</v>
      </c>
      <c r="C99" s="11">
        <f t="shared" ca="1" si="9"/>
        <v>137.18589775737524</v>
      </c>
      <c r="D99" s="15">
        <f t="shared" ca="1" si="10"/>
        <v>-1.2659627429863454</v>
      </c>
      <c r="E99" s="23">
        <f t="shared" ca="1" si="11"/>
        <v>-37.978882289590302</v>
      </c>
      <c r="F99" s="16">
        <f t="shared" ca="1" si="12"/>
        <v>1443.9981616331856</v>
      </c>
      <c r="G99" s="23">
        <v>0</v>
      </c>
      <c r="H99" s="16">
        <f t="shared" ca="1" si="13"/>
        <v>1440.7963958174994</v>
      </c>
      <c r="I99" s="23">
        <f t="shared" ca="1" si="14"/>
        <v>3.2017658156860338</v>
      </c>
      <c r="J99" s="3"/>
    </row>
    <row r="100" spans="1:10" x14ac:dyDescent="0.25">
      <c r="A100" s="9">
        <f t="shared" si="15"/>
        <v>96</v>
      </c>
      <c r="B100" s="10">
        <f t="shared" ca="1" si="8"/>
        <v>5.900344840469403</v>
      </c>
      <c r="C100" s="11">
        <f t="shared" ca="1" si="9"/>
        <v>177.01034521408209</v>
      </c>
      <c r="D100" s="15">
        <f t="shared" ca="1" si="10"/>
        <v>6.1518838903882767E-2</v>
      </c>
      <c r="E100" s="23">
        <f t="shared" ca="1" si="11"/>
        <v>1.8455651671165469</v>
      </c>
      <c r="F100" s="16">
        <f t="shared" ca="1" si="12"/>
        <v>3.4098953536140102</v>
      </c>
      <c r="G100" s="23">
        <v>0</v>
      </c>
      <c r="H100" s="16">
        <f t="shared" ca="1" si="13"/>
        <v>3.4023346193496948</v>
      </c>
      <c r="I100" s="23">
        <f t="shared" ca="1" si="14"/>
        <v>7.560734264314784E-3</v>
      </c>
      <c r="J100" s="3"/>
    </row>
    <row r="101" spans="1:10" x14ac:dyDescent="0.25">
      <c r="A101" s="9">
        <f t="shared" si="15"/>
        <v>97</v>
      </c>
      <c r="B101" s="10">
        <f t="shared" ca="1" si="8"/>
        <v>6.5422914839133162</v>
      </c>
      <c r="C101" s="11">
        <f t="shared" ca="1" si="9"/>
        <v>196.26874451739948</v>
      </c>
      <c r="D101" s="15">
        <f t="shared" ca="1" si="10"/>
        <v>0.70346548234779593</v>
      </c>
      <c r="E101" s="23">
        <f t="shared" ca="1" si="11"/>
        <v>21.103964470433937</v>
      </c>
      <c r="F101" s="16">
        <f t="shared" ca="1" si="12"/>
        <v>445.87218005419271</v>
      </c>
      <c r="G101" s="23">
        <v>0</v>
      </c>
      <c r="H101" s="16">
        <f t="shared" ca="1" si="13"/>
        <v>444.88355116103105</v>
      </c>
      <c r="I101" s="23">
        <f t="shared" ca="1" si="14"/>
        <v>0.98862889316167979</v>
      </c>
      <c r="J101" s="3"/>
    </row>
    <row r="102" spans="1:10" x14ac:dyDescent="0.25">
      <c r="A102" s="9">
        <f t="shared" si="15"/>
        <v>98</v>
      </c>
      <c r="B102" s="10">
        <f t="shared" ca="1" si="8"/>
        <v>7.0018968392041545</v>
      </c>
      <c r="C102" s="11">
        <f t="shared" ca="1" si="9"/>
        <v>210.05690517612464</v>
      </c>
      <c r="D102" s="15">
        <f t="shared" ca="1" si="10"/>
        <v>1.1630708376386343</v>
      </c>
      <c r="E102" s="23">
        <f t="shared" ca="1" si="11"/>
        <v>34.892125129159098</v>
      </c>
      <c r="F102" s="16">
        <f t="shared" ca="1" si="12"/>
        <v>1218.8131298022611</v>
      </c>
      <c r="G102" s="23">
        <v>0</v>
      </c>
      <c r="H102" s="16">
        <f t="shared" ca="1" si="13"/>
        <v>1216.110664994206</v>
      </c>
      <c r="I102" s="23">
        <f t="shared" ca="1" si="14"/>
        <v>2.7024648080552578</v>
      </c>
      <c r="J102" s="3"/>
    </row>
    <row r="103" spans="1:10" x14ac:dyDescent="0.25">
      <c r="A103" s="9">
        <f t="shared" si="15"/>
        <v>99</v>
      </c>
      <c r="B103" s="10">
        <f t="shared" ca="1" si="8"/>
        <v>4.9278393281279786</v>
      </c>
      <c r="C103" s="11">
        <f t="shared" ca="1" si="9"/>
        <v>147.83517984383937</v>
      </c>
      <c r="D103" s="15">
        <f t="shared" ca="1" si="10"/>
        <v>-0.91098667343754158</v>
      </c>
      <c r="E103" s="23">
        <f t="shared" ca="1" si="11"/>
        <v>-27.329600203126176</v>
      </c>
      <c r="F103" s="16">
        <f t="shared" ca="1" si="12"/>
        <v>747.73694398189525</v>
      </c>
      <c r="G103" s="23">
        <v>0</v>
      </c>
      <c r="H103" s="16">
        <f t="shared" ca="1" si="13"/>
        <v>746.07899271161182</v>
      </c>
      <c r="I103" s="23">
        <f t="shared" ca="1" si="14"/>
        <v>1.6579512702834993</v>
      </c>
      <c r="J103" s="3"/>
    </row>
    <row r="104" spans="1:10" x14ac:dyDescent="0.25">
      <c r="A104" s="9">
        <f t="shared" si="15"/>
        <v>100</v>
      </c>
      <c r="B104" s="10">
        <f t="shared" ca="1" si="8"/>
        <v>6.3524392503647835</v>
      </c>
      <c r="C104" s="11">
        <f t="shared" ca="1" si="9"/>
        <v>190.57317751094351</v>
      </c>
      <c r="D104" s="15">
        <f t="shared" ca="1" si="10"/>
        <v>0.51361324879926329</v>
      </c>
      <c r="E104" s="23">
        <f t="shared" ca="1" si="11"/>
        <v>15.408397463977963</v>
      </c>
      <c r="F104" s="16">
        <f t="shared" ca="1" si="12"/>
        <v>237.68251097726463</v>
      </c>
      <c r="G104" s="23">
        <v>0</v>
      </c>
      <c r="H104" s="16">
        <f t="shared" ca="1" si="13"/>
        <v>237.15549940699177</v>
      </c>
      <c r="I104" s="23">
        <f t="shared" ca="1" si="14"/>
        <v>0.52701157027285594</v>
      </c>
    </row>
  </sheetData>
  <mergeCells count="10">
    <mergeCell ref="A2:C2"/>
    <mergeCell ref="D2:E2"/>
    <mergeCell ref="H2:I2"/>
    <mergeCell ref="F2:G2"/>
    <mergeCell ref="S1:V1"/>
    <mergeCell ref="O1:R1"/>
    <mergeCell ref="A1:C1"/>
    <mergeCell ref="D1:E1"/>
    <mergeCell ref="F1:G1"/>
    <mergeCell ref="H1:I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showGridLines="0" workbookViewId="0">
      <pane ySplit="4" topLeftCell="A5" activePane="bottomLeft" state="frozenSplit"/>
      <selection pane="bottomLeft" activeCell="A5" sqref="A5"/>
    </sheetView>
  </sheetViews>
  <sheetFormatPr defaultRowHeight="15" x14ac:dyDescent="0.25"/>
  <cols>
    <col min="1" max="1" width="12.7109375" style="1" customWidth="1"/>
    <col min="2" max="2" width="9.140625" style="2"/>
    <col min="3" max="3" width="12" style="2" customWidth="1"/>
  </cols>
  <sheetData>
    <row r="1" spans="1:3" x14ac:dyDescent="0.25">
      <c r="A1" s="61"/>
      <c r="B1" s="61"/>
      <c r="C1" s="61"/>
    </row>
    <row r="2" spans="1:3" x14ac:dyDescent="0.25">
      <c r="A2" s="61" t="s">
        <v>9</v>
      </c>
      <c r="B2" s="61"/>
      <c r="C2" s="61"/>
    </row>
    <row r="3" spans="1:3" s="5" customFormat="1" x14ac:dyDescent="0.25">
      <c r="A3" s="6" t="s">
        <v>0</v>
      </c>
      <c r="B3" s="7" t="s">
        <v>1</v>
      </c>
      <c r="C3" s="7" t="s">
        <v>2</v>
      </c>
    </row>
    <row r="4" spans="1:3" x14ac:dyDescent="0.25">
      <c r="A4" s="17"/>
      <c r="B4" s="18"/>
      <c r="C4" s="18"/>
    </row>
    <row r="5" spans="1:3" x14ac:dyDescent="0.25">
      <c r="A5" s="9">
        <v>1</v>
      </c>
      <c r="B5" s="10">
        <f ca="1">6+IF(RAND()&lt;=0.5,-1.5*RAND(),1.2*RAND())</f>
        <v>6.5756456478428884</v>
      </c>
      <c r="C5" s="60">
        <f ca="1">(30+(2-3*RAND()))*B5</f>
        <v>191.5456785823938</v>
      </c>
    </row>
    <row r="6" spans="1:3" x14ac:dyDescent="0.25">
      <c r="A6" s="9">
        <f>A5+1</f>
        <v>2</v>
      </c>
      <c r="B6" s="10">
        <f t="shared" ref="B6:B69" ca="1" si="0">6+IF(RAND()&lt;=0.5,-1.5*RAND(),1.2*RAND())</f>
        <v>5.2687013785596886</v>
      </c>
      <c r="C6" s="60">
        <f t="shared" ref="C6:C69" ca="1" si="1">(30+(2-3*RAND()))*B6</f>
        <v>159.61656824132928</v>
      </c>
    </row>
    <row r="7" spans="1:3" x14ac:dyDescent="0.25">
      <c r="A7" s="9">
        <f t="shared" ref="A7:A70" si="2">A6+1</f>
        <v>3</v>
      </c>
      <c r="B7" s="10">
        <f t="shared" ca="1" si="0"/>
        <v>5.198750367829712</v>
      </c>
      <c r="C7" s="60">
        <f t="shared" ca="1" si="1"/>
        <v>159.9409695594012</v>
      </c>
    </row>
    <row r="8" spans="1:3" x14ac:dyDescent="0.25">
      <c r="A8" s="9">
        <f t="shared" si="2"/>
        <v>4</v>
      </c>
      <c r="B8" s="10">
        <f t="shared" ca="1" si="0"/>
        <v>4.7659796316763892</v>
      </c>
      <c r="C8" s="60">
        <f t="shared" ca="1" si="1"/>
        <v>141.9422610096864</v>
      </c>
    </row>
    <row r="9" spans="1:3" x14ac:dyDescent="0.25">
      <c r="A9" s="9">
        <f t="shared" si="2"/>
        <v>5</v>
      </c>
      <c r="B9" s="10">
        <f t="shared" ca="1" si="0"/>
        <v>5.3962131693159785</v>
      </c>
      <c r="C9" s="60">
        <f t="shared" ca="1" si="1"/>
        <v>161.28993036326855</v>
      </c>
    </row>
    <row r="10" spans="1:3" x14ac:dyDescent="0.25">
      <c r="A10" s="9">
        <f t="shared" si="2"/>
        <v>6</v>
      </c>
      <c r="B10" s="10">
        <f t="shared" ca="1" si="0"/>
        <v>6.0156897017383093</v>
      </c>
      <c r="C10" s="60">
        <f t="shared" ca="1" si="1"/>
        <v>184.82496999666813</v>
      </c>
    </row>
    <row r="11" spans="1:3" x14ac:dyDescent="0.25">
      <c r="A11" s="9">
        <f t="shared" si="2"/>
        <v>7</v>
      </c>
      <c r="B11" s="10">
        <f t="shared" ca="1" si="0"/>
        <v>5.3573775566247273</v>
      </c>
      <c r="C11" s="60">
        <f t="shared" ca="1" si="1"/>
        <v>158.87466180921291</v>
      </c>
    </row>
    <row r="12" spans="1:3" x14ac:dyDescent="0.25">
      <c r="A12" s="9">
        <f t="shared" si="2"/>
        <v>8</v>
      </c>
      <c r="B12" s="10">
        <f t="shared" ca="1" si="0"/>
        <v>5.3499650521371525</v>
      </c>
      <c r="C12" s="60">
        <f t="shared" ca="1" si="1"/>
        <v>160.49478709789116</v>
      </c>
    </row>
    <row r="13" spans="1:3" x14ac:dyDescent="0.25">
      <c r="A13" s="9">
        <f t="shared" si="2"/>
        <v>9</v>
      </c>
      <c r="B13" s="10">
        <f t="shared" ca="1" si="0"/>
        <v>5.400653752502647</v>
      </c>
      <c r="C13" s="60">
        <f t="shared" ca="1" si="1"/>
        <v>160.76712764661428</v>
      </c>
    </row>
    <row r="14" spans="1:3" x14ac:dyDescent="0.25">
      <c r="A14" s="9">
        <f t="shared" si="2"/>
        <v>10</v>
      </c>
      <c r="B14" s="10">
        <f t="shared" ca="1" si="0"/>
        <v>6.7134259005916164</v>
      </c>
      <c r="C14" s="60">
        <f t="shared" ca="1" si="1"/>
        <v>199.00342508037755</v>
      </c>
    </row>
    <row r="15" spans="1:3" x14ac:dyDescent="0.25">
      <c r="A15" s="9">
        <f t="shared" si="2"/>
        <v>11</v>
      </c>
      <c r="B15" s="10">
        <f t="shared" ca="1" si="0"/>
        <v>4.7114838020438983</v>
      </c>
      <c r="C15" s="60">
        <f t="shared" ca="1" si="1"/>
        <v>143.19016307655613</v>
      </c>
    </row>
    <row r="16" spans="1:3" x14ac:dyDescent="0.25">
      <c r="A16" s="9">
        <f t="shared" si="2"/>
        <v>12</v>
      </c>
      <c r="B16" s="10">
        <f t="shared" ca="1" si="0"/>
        <v>5.4339180530193385</v>
      </c>
      <c r="C16" s="60">
        <f t="shared" ca="1" si="1"/>
        <v>158.71986442938854</v>
      </c>
    </row>
    <row r="17" spans="1:3" x14ac:dyDescent="0.25">
      <c r="A17" s="9">
        <f t="shared" si="2"/>
        <v>13</v>
      </c>
      <c r="B17" s="10">
        <f t="shared" ca="1" si="0"/>
        <v>5.8510335063530539</v>
      </c>
      <c r="C17" s="60">
        <f t="shared" ca="1" si="1"/>
        <v>178.72902583279355</v>
      </c>
    </row>
    <row r="18" spans="1:3" x14ac:dyDescent="0.25">
      <c r="A18" s="9">
        <f t="shared" si="2"/>
        <v>14</v>
      </c>
      <c r="B18" s="10">
        <f t="shared" ca="1" si="0"/>
        <v>5.2229056822773199</v>
      </c>
      <c r="C18" s="60">
        <f t="shared" ca="1" si="1"/>
        <v>166.08189489636649</v>
      </c>
    </row>
    <row r="19" spans="1:3" x14ac:dyDescent="0.25">
      <c r="A19" s="9">
        <f t="shared" si="2"/>
        <v>15</v>
      </c>
      <c r="B19" s="10">
        <f t="shared" ca="1" si="0"/>
        <v>4.9624835669875971</v>
      </c>
      <c r="C19" s="60">
        <f t="shared" ca="1" si="1"/>
        <v>144.74400957441335</v>
      </c>
    </row>
    <row r="20" spans="1:3" x14ac:dyDescent="0.25">
      <c r="A20" s="9">
        <f t="shared" si="2"/>
        <v>16</v>
      </c>
      <c r="B20" s="10">
        <f t="shared" ca="1" si="0"/>
        <v>7.0543565820581486</v>
      </c>
      <c r="C20" s="60">
        <f t="shared" ca="1" si="1"/>
        <v>219.75252985078581</v>
      </c>
    </row>
    <row r="21" spans="1:3" x14ac:dyDescent="0.25">
      <c r="A21" s="9">
        <f t="shared" si="2"/>
        <v>17</v>
      </c>
      <c r="B21" s="10">
        <f t="shared" ca="1" si="0"/>
        <v>6.1425639668338876</v>
      </c>
      <c r="C21" s="60">
        <f t="shared" ca="1" si="1"/>
        <v>193.8214112765973</v>
      </c>
    </row>
    <row r="22" spans="1:3" x14ac:dyDescent="0.25">
      <c r="A22" s="9">
        <f t="shared" si="2"/>
        <v>18</v>
      </c>
      <c r="B22" s="10">
        <f t="shared" ca="1" si="0"/>
        <v>6.3809940727429497</v>
      </c>
      <c r="C22" s="60">
        <f t="shared" ca="1" si="1"/>
        <v>193.53597390796983</v>
      </c>
    </row>
    <row r="23" spans="1:3" x14ac:dyDescent="0.25">
      <c r="A23" s="9">
        <f t="shared" si="2"/>
        <v>19</v>
      </c>
      <c r="B23" s="10">
        <f t="shared" ca="1" si="0"/>
        <v>6.6835092766823045</v>
      </c>
      <c r="C23" s="60">
        <f t="shared" ca="1" si="1"/>
        <v>198.03284489187644</v>
      </c>
    </row>
    <row r="24" spans="1:3" x14ac:dyDescent="0.25">
      <c r="A24" s="9">
        <f t="shared" si="2"/>
        <v>20</v>
      </c>
      <c r="B24" s="10">
        <f t="shared" ca="1" si="0"/>
        <v>4.9249087397397115</v>
      </c>
      <c r="C24" s="60">
        <f t="shared" ca="1" si="1"/>
        <v>148.25192371784689</v>
      </c>
    </row>
    <row r="25" spans="1:3" x14ac:dyDescent="0.25">
      <c r="A25" s="9">
        <f t="shared" si="2"/>
        <v>21</v>
      </c>
      <c r="B25" s="10">
        <f t="shared" ca="1" si="0"/>
        <v>5.5948701639174292</v>
      </c>
      <c r="C25" s="60">
        <f t="shared" ca="1" si="1"/>
        <v>165.89442038613115</v>
      </c>
    </row>
    <row r="26" spans="1:3" x14ac:dyDescent="0.25">
      <c r="A26" s="9">
        <f t="shared" si="2"/>
        <v>22</v>
      </c>
      <c r="B26" s="10">
        <f t="shared" ca="1" si="0"/>
        <v>7.0402536419059842</v>
      </c>
      <c r="C26" s="60">
        <f t="shared" ca="1" si="1"/>
        <v>224.32333119017588</v>
      </c>
    </row>
    <row r="27" spans="1:3" x14ac:dyDescent="0.25">
      <c r="A27" s="9">
        <f t="shared" si="2"/>
        <v>23</v>
      </c>
      <c r="B27" s="10">
        <f t="shared" ca="1" si="0"/>
        <v>6.8632151097337308</v>
      </c>
      <c r="C27" s="60">
        <f t="shared" ca="1" si="1"/>
        <v>205.79685635902482</v>
      </c>
    </row>
    <row r="28" spans="1:3" x14ac:dyDescent="0.25">
      <c r="A28" s="9">
        <f t="shared" si="2"/>
        <v>24</v>
      </c>
      <c r="B28" s="10">
        <f t="shared" ca="1" si="0"/>
        <v>5.9501620029973399</v>
      </c>
      <c r="C28" s="60">
        <f t="shared" ca="1" si="1"/>
        <v>185.79026432997694</v>
      </c>
    </row>
    <row r="29" spans="1:3" x14ac:dyDescent="0.25">
      <c r="A29" s="9">
        <f t="shared" si="2"/>
        <v>25</v>
      </c>
      <c r="B29" s="10">
        <f t="shared" ca="1" si="0"/>
        <v>5.61931927620497</v>
      </c>
      <c r="C29" s="60">
        <f t="shared" ca="1" si="1"/>
        <v>178.3374877368021</v>
      </c>
    </row>
    <row r="30" spans="1:3" x14ac:dyDescent="0.25">
      <c r="A30" s="9">
        <f t="shared" si="2"/>
        <v>26</v>
      </c>
      <c r="B30" s="10">
        <f t="shared" ca="1" si="0"/>
        <v>6.881098867126771</v>
      </c>
      <c r="C30" s="60">
        <f t="shared" ca="1" si="1"/>
        <v>212.95259464807438</v>
      </c>
    </row>
    <row r="31" spans="1:3" x14ac:dyDescent="0.25">
      <c r="A31" s="9">
        <f t="shared" si="2"/>
        <v>27</v>
      </c>
      <c r="B31" s="10">
        <f t="shared" ca="1" si="0"/>
        <v>7.0599289505043288</v>
      </c>
      <c r="C31" s="60">
        <f t="shared" ca="1" si="1"/>
        <v>209.51941565131358</v>
      </c>
    </row>
    <row r="32" spans="1:3" x14ac:dyDescent="0.25">
      <c r="A32" s="9">
        <f t="shared" si="2"/>
        <v>28</v>
      </c>
      <c r="B32" s="10">
        <f t="shared" ca="1" si="0"/>
        <v>4.7221648501746198</v>
      </c>
      <c r="C32" s="60">
        <f t="shared" ca="1" si="1"/>
        <v>138.70672806824658</v>
      </c>
    </row>
    <row r="33" spans="1:3" x14ac:dyDescent="0.25">
      <c r="A33" s="9">
        <f t="shared" si="2"/>
        <v>29</v>
      </c>
      <c r="B33" s="10">
        <f t="shared" ca="1" si="0"/>
        <v>6.7502081629525632</v>
      </c>
      <c r="C33" s="60">
        <f t="shared" ca="1" si="1"/>
        <v>211.35832805897297</v>
      </c>
    </row>
    <row r="34" spans="1:3" x14ac:dyDescent="0.25">
      <c r="A34" s="9">
        <f t="shared" si="2"/>
        <v>30</v>
      </c>
      <c r="B34" s="10">
        <f t="shared" ca="1" si="0"/>
        <v>4.6007768052026581</v>
      </c>
      <c r="C34" s="60">
        <f t="shared" ca="1" si="1"/>
        <v>135.35976750752954</v>
      </c>
    </row>
    <row r="35" spans="1:3" x14ac:dyDescent="0.25">
      <c r="A35" s="9">
        <f t="shared" si="2"/>
        <v>31</v>
      </c>
      <c r="B35" s="10">
        <f t="shared" ca="1" si="0"/>
        <v>5.5676806310238156</v>
      </c>
      <c r="C35" s="60">
        <f t="shared" ca="1" si="1"/>
        <v>165.88184056983715</v>
      </c>
    </row>
    <row r="36" spans="1:3" x14ac:dyDescent="0.25">
      <c r="A36" s="9">
        <f t="shared" si="2"/>
        <v>32</v>
      </c>
      <c r="B36" s="10">
        <f t="shared" ca="1" si="0"/>
        <v>4.8136537756310425</v>
      </c>
      <c r="C36" s="60">
        <f t="shared" ca="1" si="1"/>
        <v>146.52555275744996</v>
      </c>
    </row>
    <row r="37" spans="1:3" x14ac:dyDescent="0.25">
      <c r="A37" s="9">
        <f t="shared" si="2"/>
        <v>33</v>
      </c>
      <c r="B37" s="10">
        <f t="shared" ca="1" si="0"/>
        <v>6.8865806043241662</v>
      </c>
      <c r="C37" s="60">
        <f t="shared" ca="1" si="1"/>
        <v>218.93189675429142</v>
      </c>
    </row>
    <row r="38" spans="1:3" x14ac:dyDescent="0.25">
      <c r="A38" s="9">
        <f t="shared" si="2"/>
        <v>34</v>
      </c>
      <c r="B38" s="10">
        <f t="shared" ca="1" si="0"/>
        <v>5.213642010304226</v>
      </c>
      <c r="C38" s="60">
        <f t="shared" ca="1" si="1"/>
        <v>164.5426080388842</v>
      </c>
    </row>
    <row r="39" spans="1:3" x14ac:dyDescent="0.25">
      <c r="A39" s="9">
        <f t="shared" si="2"/>
        <v>35</v>
      </c>
      <c r="B39" s="10">
        <f t="shared" ca="1" si="0"/>
        <v>6.722257042441341</v>
      </c>
      <c r="C39" s="60">
        <f t="shared" ca="1" si="1"/>
        <v>206.81791346350292</v>
      </c>
    </row>
    <row r="40" spans="1:3" x14ac:dyDescent="0.25">
      <c r="A40" s="9">
        <f t="shared" si="2"/>
        <v>36</v>
      </c>
      <c r="B40" s="10">
        <f t="shared" ca="1" si="0"/>
        <v>7.1429172598792734</v>
      </c>
      <c r="C40" s="60">
        <f t="shared" ca="1" si="1"/>
        <v>212.91254451662746</v>
      </c>
    </row>
    <row r="41" spans="1:3" x14ac:dyDescent="0.25">
      <c r="A41" s="9">
        <f t="shared" si="2"/>
        <v>37</v>
      </c>
      <c r="B41" s="10">
        <f t="shared" ca="1" si="0"/>
        <v>5.8625779769791126</v>
      </c>
      <c r="C41" s="60">
        <f t="shared" ca="1" si="1"/>
        <v>186.96888480511493</v>
      </c>
    </row>
    <row r="42" spans="1:3" x14ac:dyDescent="0.25">
      <c r="A42" s="9">
        <f t="shared" si="2"/>
        <v>38</v>
      </c>
      <c r="B42" s="10">
        <f t="shared" ca="1" si="0"/>
        <v>6.4042062307522221</v>
      </c>
      <c r="C42" s="60">
        <f t="shared" ca="1" si="1"/>
        <v>202.10626639717145</v>
      </c>
    </row>
    <row r="43" spans="1:3" x14ac:dyDescent="0.25">
      <c r="A43" s="9">
        <f t="shared" si="2"/>
        <v>39</v>
      </c>
      <c r="B43" s="10">
        <f t="shared" ca="1" si="0"/>
        <v>6.8724238471035104</v>
      </c>
      <c r="C43" s="60">
        <f t="shared" ca="1" si="1"/>
        <v>202.84697487726629</v>
      </c>
    </row>
    <row r="44" spans="1:3" x14ac:dyDescent="0.25">
      <c r="A44" s="9">
        <f t="shared" si="2"/>
        <v>40</v>
      </c>
      <c r="B44" s="10">
        <f t="shared" ca="1" si="0"/>
        <v>6.2368067667937614</v>
      </c>
      <c r="C44" s="60">
        <f t="shared" ca="1" si="1"/>
        <v>183.79244349140984</v>
      </c>
    </row>
    <row r="45" spans="1:3" x14ac:dyDescent="0.25">
      <c r="A45" s="9">
        <f t="shared" si="2"/>
        <v>41</v>
      </c>
      <c r="B45" s="10">
        <f t="shared" ca="1" si="0"/>
        <v>6.9261850138458865</v>
      </c>
      <c r="C45" s="60">
        <f t="shared" ca="1" si="1"/>
        <v>217.26092664664148</v>
      </c>
    </row>
    <row r="46" spans="1:3" x14ac:dyDescent="0.25">
      <c r="A46" s="9">
        <f t="shared" si="2"/>
        <v>42</v>
      </c>
      <c r="B46" s="10">
        <f t="shared" ca="1" si="0"/>
        <v>6.2614586899069975</v>
      </c>
      <c r="C46" s="60">
        <f t="shared" ca="1" si="1"/>
        <v>195.24672701126167</v>
      </c>
    </row>
    <row r="47" spans="1:3" x14ac:dyDescent="0.25">
      <c r="A47" s="9">
        <f t="shared" si="2"/>
        <v>43</v>
      </c>
      <c r="B47" s="10">
        <f t="shared" ca="1" si="0"/>
        <v>5.8393583017437667</v>
      </c>
      <c r="C47" s="60">
        <f t="shared" ca="1" si="1"/>
        <v>170.18854807078444</v>
      </c>
    </row>
    <row r="48" spans="1:3" x14ac:dyDescent="0.25">
      <c r="A48" s="9">
        <f t="shared" si="2"/>
        <v>44</v>
      </c>
      <c r="B48" s="10">
        <f t="shared" ca="1" si="0"/>
        <v>4.5182897182366597</v>
      </c>
      <c r="C48" s="60">
        <f t="shared" ca="1" si="1"/>
        <v>144.50511879922206</v>
      </c>
    </row>
    <row r="49" spans="1:3" x14ac:dyDescent="0.25">
      <c r="A49" s="9">
        <f t="shared" si="2"/>
        <v>45</v>
      </c>
      <c r="B49" s="10">
        <f t="shared" ca="1" si="0"/>
        <v>5.6019066851476955</v>
      </c>
      <c r="C49" s="60">
        <f t="shared" ca="1" si="1"/>
        <v>174.03801571221382</v>
      </c>
    </row>
    <row r="50" spans="1:3" x14ac:dyDescent="0.25">
      <c r="A50" s="9">
        <f t="shared" si="2"/>
        <v>46</v>
      </c>
      <c r="B50" s="10">
        <f t="shared" ca="1" si="0"/>
        <v>5.4597299002400144</v>
      </c>
      <c r="C50" s="60">
        <f t="shared" ca="1" si="1"/>
        <v>173.36572805640193</v>
      </c>
    </row>
    <row r="51" spans="1:3" x14ac:dyDescent="0.25">
      <c r="A51" s="9">
        <f t="shared" si="2"/>
        <v>47</v>
      </c>
      <c r="B51" s="10">
        <f t="shared" ca="1" si="0"/>
        <v>6.5705420473509193</v>
      </c>
      <c r="C51" s="60">
        <f t="shared" ca="1" si="1"/>
        <v>191.19817768724613</v>
      </c>
    </row>
    <row r="52" spans="1:3" x14ac:dyDescent="0.25">
      <c r="A52" s="9">
        <f t="shared" si="2"/>
        <v>48</v>
      </c>
      <c r="B52" s="10">
        <f t="shared" ca="1" si="0"/>
        <v>6.5108520783892425</v>
      </c>
      <c r="C52" s="60">
        <f t="shared" ca="1" si="1"/>
        <v>191.08549777187665</v>
      </c>
    </row>
    <row r="53" spans="1:3" x14ac:dyDescent="0.25">
      <c r="A53" s="9">
        <f t="shared" si="2"/>
        <v>49</v>
      </c>
      <c r="B53" s="10">
        <f t="shared" ca="1" si="0"/>
        <v>6.6476827703158534</v>
      </c>
      <c r="C53" s="60">
        <f t="shared" ca="1" si="1"/>
        <v>210.36949953656219</v>
      </c>
    </row>
    <row r="54" spans="1:3" x14ac:dyDescent="0.25">
      <c r="A54" s="9">
        <f t="shared" si="2"/>
        <v>50</v>
      </c>
      <c r="B54" s="10">
        <f t="shared" ca="1" si="0"/>
        <v>5.4877763713920782</v>
      </c>
      <c r="C54" s="60">
        <f t="shared" ca="1" si="1"/>
        <v>162.01420249427807</v>
      </c>
    </row>
    <row r="55" spans="1:3" x14ac:dyDescent="0.25">
      <c r="A55" s="9">
        <f t="shared" si="2"/>
        <v>51</v>
      </c>
      <c r="B55" s="10">
        <f t="shared" ca="1" si="0"/>
        <v>6.7837378319364694</v>
      </c>
      <c r="C55" s="60">
        <f t="shared" ca="1" si="1"/>
        <v>209.07125650856224</v>
      </c>
    </row>
    <row r="56" spans="1:3" x14ac:dyDescent="0.25">
      <c r="A56" s="9">
        <f t="shared" si="2"/>
        <v>52</v>
      </c>
      <c r="B56" s="10">
        <f t="shared" ca="1" si="0"/>
        <v>5.6423768206430696</v>
      </c>
      <c r="C56" s="60">
        <f t="shared" ca="1" si="1"/>
        <v>164.66524201544425</v>
      </c>
    </row>
    <row r="57" spans="1:3" x14ac:dyDescent="0.25">
      <c r="A57" s="9">
        <f t="shared" si="2"/>
        <v>53</v>
      </c>
      <c r="B57" s="10">
        <f t="shared" ca="1" si="0"/>
        <v>6.8106258790483425</v>
      </c>
      <c r="C57" s="60">
        <f t="shared" ca="1" si="1"/>
        <v>213.36894927622805</v>
      </c>
    </row>
    <row r="58" spans="1:3" x14ac:dyDescent="0.25">
      <c r="A58" s="9">
        <f t="shared" si="2"/>
        <v>54</v>
      </c>
      <c r="B58" s="10">
        <f t="shared" ca="1" si="0"/>
        <v>5.8248259656960117</v>
      </c>
      <c r="C58" s="60">
        <f t="shared" ca="1" si="1"/>
        <v>171.02804345537061</v>
      </c>
    </row>
    <row r="59" spans="1:3" x14ac:dyDescent="0.25">
      <c r="A59" s="9">
        <f t="shared" si="2"/>
        <v>55</v>
      </c>
      <c r="B59" s="10">
        <f t="shared" ca="1" si="0"/>
        <v>7.0142731062778543</v>
      </c>
      <c r="C59" s="60">
        <f t="shared" ca="1" si="1"/>
        <v>219.61209828379521</v>
      </c>
    </row>
    <row r="60" spans="1:3" x14ac:dyDescent="0.25">
      <c r="A60" s="9">
        <f t="shared" si="2"/>
        <v>56</v>
      </c>
      <c r="B60" s="10">
        <f t="shared" ca="1" si="0"/>
        <v>4.7101680582325551</v>
      </c>
      <c r="C60" s="60">
        <f t="shared" ca="1" si="1"/>
        <v>137.24439960098687</v>
      </c>
    </row>
    <row r="61" spans="1:3" x14ac:dyDescent="0.25">
      <c r="A61" s="9">
        <f t="shared" si="2"/>
        <v>57</v>
      </c>
      <c r="B61" s="10">
        <f t="shared" ca="1" si="0"/>
        <v>6.9538506338129205</v>
      </c>
      <c r="C61" s="60">
        <f t="shared" ca="1" si="1"/>
        <v>217.99430004683509</v>
      </c>
    </row>
    <row r="62" spans="1:3" x14ac:dyDescent="0.25">
      <c r="A62" s="9">
        <f t="shared" si="2"/>
        <v>58</v>
      </c>
      <c r="B62" s="10">
        <f t="shared" ca="1" si="0"/>
        <v>6.6739869869112631</v>
      </c>
      <c r="C62" s="60">
        <f t="shared" ca="1" si="1"/>
        <v>203.9472147372847</v>
      </c>
    </row>
    <row r="63" spans="1:3" x14ac:dyDescent="0.25">
      <c r="A63" s="9">
        <f t="shared" si="2"/>
        <v>59</v>
      </c>
      <c r="B63" s="10">
        <f t="shared" ca="1" si="0"/>
        <v>4.9280823206402351</v>
      </c>
      <c r="C63" s="60">
        <f t="shared" ca="1" si="1"/>
        <v>149.57921860751148</v>
      </c>
    </row>
    <row r="64" spans="1:3" x14ac:dyDescent="0.25">
      <c r="A64" s="9">
        <f t="shared" si="2"/>
        <v>60</v>
      </c>
      <c r="B64" s="10">
        <f t="shared" ca="1" si="0"/>
        <v>6.3453069883444346</v>
      </c>
      <c r="C64" s="60">
        <f t="shared" ca="1" si="1"/>
        <v>198.53232282919308</v>
      </c>
    </row>
    <row r="65" spans="1:3" x14ac:dyDescent="0.25">
      <c r="A65" s="9">
        <f t="shared" si="2"/>
        <v>61</v>
      </c>
      <c r="B65" s="10">
        <f t="shared" ca="1" si="0"/>
        <v>6.0152568954123726</v>
      </c>
      <c r="C65" s="60">
        <f t="shared" ca="1" si="1"/>
        <v>184.27157750685285</v>
      </c>
    </row>
    <row r="66" spans="1:3" x14ac:dyDescent="0.25">
      <c r="A66" s="9">
        <f t="shared" si="2"/>
        <v>62</v>
      </c>
      <c r="B66" s="10">
        <f t="shared" ca="1" si="0"/>
        <v>4.6485879045167007</v>
      </c>
      <c r="C66" s="60">
        <f t="shared" ca="1" si="1"/>
        <v>145.77132571432853</v>
      </c>
    </row>
    <row r="67" spans="1:3" x14ac:dyDescent="0.25">
      <c r="A67" s="9">
        <f t="shared" si="2"/>
        <v>63</v>
      </c>
      <c r="B67" s="10">
        <f t="shared" ca="1" si="0"/>
        <v>4.5457262605192126</v>
      </c>
      <c r="C67" s="60">
        <f t="shared" ca="1" si="1"/>
        <v>138.93453442022107</v>
      </c>
    </row>
    <row r="68" spans="1:3" x14ac:dyDescent="0.25">
      <c r="A68" s="9">
        <f t="shared" si="2"/>
        <v>64</v>
      </c>
      <c r="B68" s="10">
        <f t="shared" ca="1" si="0"/>
        <v>5.4358248896228343</v>
      </c>
      <c r="C68" s="60">
        <f t="shared" ca="1" si="1"/>
        <v>163.75923381328599</v>
      </c>
    </row>
    <row r="69" spans="1:3" x14ac:dyDescent="0.25">
      <c r="A69" s="9">
        <f t="shared" si="2"/>
        <v>65</v>
      </c>
      <c r="B69" s="10">
        <f t="shared" ca="1" si="0"/>
        <v>5.5922046761964097</v>
      </c>
      <c r="C69" s="60">
        <f t="shared" ca="1" si="1"/>
        <v>168.31005822718186</v>
      </c>
    </row>
    <row r="70" spans="1:3" x14ac:dyDescent="0.25">
      <c r="A70" s="9">
        <f t="shared" si="2"/>
        <v>66</v>
      </c>
      <c r="B70" s="10">
        <f t="shared" ref="B70:B104" ca="1" si="3">6+IF(RAND()&lt;=0.5,-1.5*RAND(),1.2*RAND())</f>
        <v>5.7710869484846743</v>
      </c>
      <c r="C70" s="60">
        <f t="shared" ref="C70:C104" ca="1" si="4">(30+(2-3*RAND()))*B70</f>
        <v>170.76765783761456</v>
      </c>
    </row>
    <row r="71" spans="1:3" x14ac:dyDescent="0.25">
      <c r="A71" s="9">
        <f t="shared" ref="A71:A104" si="5">A70+1</f>
        <v>67</v>
      </c>
      <c r="B71" s="10">
        <f t="shared" ca="1" si="3"/>
        <v>4.6160575360114118</v>
      </c>
      <c r="C71" s="60">
        <f t="shared" ca="1" si="4"/>
        <v>144.47274312581092</v>
      </c>
    </row>
    <row r="72" spans="1:3" x14ac:dyDescent="0.25">
      <c r="A72" s="9">
        <f t="shared" si="5"/>
        <v>68</v>
      </c>
      <c r="B72" s="10">
        <f t="shared" ca="1" si="3"/>
        <v>4.7588496340330959</v>
      </c>
      <c r="C72" s="60">
        <f t="shared" ca="1" si="4"/>
        <v>138.64902992228377</v>
      </c>
    </row>
    <row r="73" spans="1:3" x14ac:dyDescent="0.25">
      <c r="A73" s="9">
        <f t="shared" si="5"/>
        <v>69</v>
      </c>
      <c r="B73" s="10">
        <f t="shared" ca="1" si="3"/>
        <v>5.4701885156815555</v>
      </c>
      <c r="C73" s="60">
        <f t="shared" ca="1" si="4"/>
        <v>160.29492272341986</v>
      </c>
    </row>
    <row r="74" spans="1:3" x14ac:dyDescent="0.25">
      <c r="A74" s="9">
        <f t="shared" si="5"/>
        <v>70</v>
      </c>
      <c r="B74" s="10">
        <f t="shared" ca="1" si="3"/>
        <v>6.1972614597378071</v>
      </c>
      <c r="C74" s="60">
        <f t="shared" ca="1" si="4"/>
        <v>196.27528196097632</v>
      </c>
    </row>
    <row r="75" spans="1:3" x14ac:dyDescent="0.25">
      <c r="A75" s="9">
        <f t="shared" si="5"/>
        <v>71</v>
      </c>
      <c r="B75" s="10">
        <f t="shared" ca="1" si="3"/>
        <v>6.4723523068823354</v>
      </c>
      <c r="C75" s="60">
        <f t="shared" ca="1" si="4"/>
        <v>206.54704807472731</v>
      </c>
    </row>
    <row r="76" spans="1:3" x14ac:dyDescent="0.25">
      <c r="A76" s="9">
        <f t="shared" si="5"/>
        <v>72</v>
      </c>
      <c r="B76" s="10">
        <f t="shared" ca="1" si="3"/>
        <v>6.3351636029910399</v>
      </c>
      <c r="C76" s="60">
        <f t="shared" ca="1" si="4"/>
        <v>193.80898055889796</v>
      </c>
    </row>
    <row r="77" spans="1:3" x14ac:dyDescent="0.25">
      <c r="A77" s="9">
        <f t="shared" si="5"/>
        <v>73</v>
      </c>
      <c r="B77" s="10">
        <f t="shared" ca="1" si="3"/>
        <v>6.4183998021753084</v>
      </c>
      <c r="C77" s="60">
        <f t="shared" ca="1" si="4"/>
        <v>204.33912709816207</v>
      </c>
    </row>
    <row r="78" spans="1:3" x14ac:dyDescent="0.25">
      <c r="A78" s="9">
        <f t="shared" si="5"/>
        <v>74</v>
      </c>
      <c r="B78" s="10">
        <f t="shared" ca="1" si="3"/>
        <v>5.9542819530822504</v>
      </c>
      <c r="C78" s="60">
        <f t="shared" ca="1" si="4"/>
        <v>185.42936254951442</v>
      </c>
    </row>
    <row r="79" spans="1:3" x14ac:dyDescent="0.25">
      <c r="A79" s="9">
        <f t="shared" si="5"/>
        <v>75</v>
      </c>
      <c r="B79" s="10">
        <f t="shared" ca="1" si="3"/>
        <v>4.909237863922943</v>
      </c>
      <c r="C79" s="60">
        <f t="shared" ca="1" si="4"/>
        <v>148.62872699886267</v>
      </c>
    </row>
    <row r="80" spans="1:3" x14ac:dyDescent="0.25">
      <c r="A80" s="9">
        <f t="shared" si="5"/>
        <v>76</v>
      </c>
      <c r="B80" s="10">
        <f t="shared" ca="1" si="3"/>
        <v>6.2882911609256649</v>
      </c>
      <c r="C80" s="60">
        <f t="shared" ca="1" si="4"/>
        <v>186.40788754871474</v>
      </c>
    </row>
    <row r="81" spans="1:3" x14ac:dyDescent="0.25">
      <c r="A81" s="9">
        <f t="shared" si="5"/>
        <v>77</v>
      </c>
      <c r="B81" s="10">
        <f t="shared" ca="1" si="3"/>
        <v>5.5882419876586678</v>
      </c>
      <c r="C81" s="60">
        <f t="shared" ca="1" si="4"/>
        <v>166.16822040853992</v>
      </c>
    </row>
    <row r="82" spans="1:3" x14ac:dyDescent="0.25">
      <c r="A82" s="9">
        <f t="shared" si="5"/>
        <v>78</v>
      </c>
      <c r="B82" s="10">
        <f t="shared" ca="1" si="3"/>
        <v>7.1283492667420782</v>
      </c>
      <c r="C82" s="60">
        <f t="shared" ca="1" si="4"/>
        <v>209.6628101703491</v>
      </c>
    </row>
    <row r="83" spans="1:3" x14ac:dyDescent="0.25">
      <c r="A83" s="9">
        <f t="shared" si="5"/>
        <v>79</v>
      </c>
      <c r="B83" s="10">
        <f t="shared" ca="1" si="3"/>
        <v>6.7376810494345722</v>
      </c>
      <c r="C83" s="60">
        <f t="shared" ca="1" si="4"/>
        <v>196.52456681757047</v>
      </c>
    </row>
    <row r="84" spans="1:3" x14ac:dyDescent="0.25">
      <c r="A84" s="9">
        <f t="shared" si="5"/>
        <v>80</v>
      </c>
      <c r="B84" s="10">
        <f t="shared" ca="1" si="3"/>
        <v>5.2728897644938959</v>
      </c>
      <c r="C84" s="60">
        <f t="shared" ca="1" si="4"/>
        <v>166.89252401763716</v>
      </c>
    </row>
    <row r="85" spans="1:3" x14ac:dyDescent="0.25">
      <c r="A85" s="9">
        <f t="shared" si="5"/>
        <v>81</v>
      </c>
      <c r="B85" s="10">
        <f t="shared" ca="1" si="3"/>
        <v>5.3321553515923457</v>
      </c>
      <c r="C85" s="60">
        <f t="shared" ca="1" si="4"/>
        <v>163.79708849482836</v>
      </c>
    </row>
    <row r="86" spans="1:3" x14ac:dyDescent="0.25">
      <c r="A86" s="9">
        <f t="shared" si="5"/>
        <v>82</v>
      </c>
      <c r="B86" s="10">
        <f t="shared" ca="1" si="3"/>
        <v>7.1378082824930571</v>
      </c>
      <c r="C86" s="60">
        <f t="shared" ca="1" si="4"/>
        <v>211.24731720113451</v>
      </c>
    </row>
    <row r="87" spans="1:3" x14ac:dyDescent="0.25">
      <c r="A87" s="9">
        <f t="shared" si="5"/>
        <v>83</v>
      </c>
      <c r="B87" s="10">
        <f t="shared" ca="1" si="3"/>
        <v>6.1726797042620074</v>
      </c>
      <c r="C87" s="60">
        <f t="shared" ca="1" si="4"/>
        <v>180.66015201162446</v>
      </c>
    </row>
    <row r="88" spans="1:3" x14ac:dyDescent="0.25">
      <c r="A88" s="9">
        <f t="shared" si="5"/>
        <v>84</v>
      </c>
      <c r="B88" s="10">
        <f t="shared" ca="1" si="3"/>
        <v>7.0856447680073327</v>
      </c>
      <c r="C88" s="60">
        <f t="shared" ca="1" si="4"/>
        <v>209.78173714652522</v>
      </c>
    </row>
    <row r="89" spans="1:3" x14ac:dyDescent="0.25">
      <c r="A89" s="9">
        <f t="shared" si="5"/>
        <v>85</v>
      </c>
      <c r="B89" s="10">
        <f t="shared" ca="1" si="3"/>
        <v>6.077295657855073</v>
      </c>
      <c r="C89" s="60">
        <f t="shared" ca="1" si="4"/>
        <v>183.27065182894356</v>
      </c>
    </row>
    <row r="90" spans="1:3" x14ac:dyDescent="0.25">
      <c r="A90" s="9">
        <f t="shared" si="5"/>
        <v>86</v>
      </c>
      <c r="B90" s="10">
        <f t="shared" ca="1" si="3"/>
        <v>6.6295792773139857</v>
      </c>
      <c r="C90" s="60">
        <f t="shared" ca="1" si="4"/>
        <v>204.39217359183277</v>
      </c>
    </row>
    <row r="91" spans="1:3" x14ac:dyDescent="0.25">
      <c r="A91" s="9">
        <f t="shared" si="5"/>
        <v>87</v>
      </c>
      <c r="B91" s="10">
        <f t="shared" ca="1" si="3"/>
        <v>6.1242079304084456</v>
      </c>
      <c r="C91" s="60">
        <f t="shared" ca="1" si="4"/>
        <v>191.42960969434094</v>
      </c>
    </row>
    <row r="92" spans="1:3" x14ac:dyDescent="0.25">
      <c r="A92" s="9">
        <f t="shared" si="5"/>
        <v>88</v>
      </c>
      <c r="B92" s="10">
        <f t="shared" ca="1" si="3"/>
        <v>6.5544767371172288</v>
      </c>
      <c r="C92" s="60">
        <f t="shared" ca="1" si="4"/>
        <v>191.61728625408188</v>
      </c>
    </row>
    <row r="93" spans="1:3" x14ac:dyDescent="0.25">
      <c r="A93" s="9">
        <f t="shared" si="5"/>
        <v>89</v>
      </c>
      <c r="B93" s="10">
        <f t="shared" ca="1" si="3"/>
        <v>6.3461539719384472</v>
      </c>
      <c r="C93" s="60">
        <f t="shared" ca="1" si="4"/>
        <v>190.55194482477694</v>
      </c>
    </row>
    <row r="94" spans="1:3" x14ac:dyDescent="0.25">
      <c r="A94" s="9">
        <f t="shared" si="5"/>
        <v>90</v>
      </c>
      <c r="B94" s="10">
        <f t="shared" ca="1" si="3"/>
        <v>6.6466223191808096</v>
      </c>
      <c r="C94" s="60">
        <f t="shared" ca="1" si="4"/>
        <v>208.67136817968267</v>
      </c>
    </row>
    <row r="95" spans="1:3" x14ac:dyDescent="0.25">
      <c r="A95" s="9">
        <f t="shared" si="5"/>
        <v>91</v>
      </c>
      <c r="B95" s="10">
        <f t="shared" ca="1" si="3"/>
        <v>6.0441742404262575</v>
      </c>
      <c r="C95" s="60">
        <f t="shared" ca="1" si="4"/>
        <v>190.73268140153772</v>
      </c>
    </row>
    <row r="96" spans="1:3" x14ac:dyDescent="0.25">
      <c r="A96" s="9">
        <f t="shared" si="5"/>
        <v>92</v>
      </c>
      <c r="B96" s="10">
        <f t="shared" ca="1" si="3"/>
        <v>4.5945283461871735</v>
      </c>
      <c r="C96" s="60">
        <f t="shared" ca="1" si="4"/>
        <v>140.01520112204386</v>
      </c>
    </row>
    <row r="97" spans="1:3" x14ac:dyDescent="0.25">
      <c r="A97" s="9">
        <f t="shared" si="5"/>
        <v>93</v>
      </c>
      <c r="B97" s="10">
        <f t="shared" ca="1" si="3"/>
        <v>4.9704564722529216</v>
      </c>
      <c r="C97" s="60">
        <f t="shared" ca="1" si="4"/>
        <v>152.06484328739495</v>
      </c>
    </row>
    <row r="98" spans="1:3" x14ac:dyDescent="0.25">
      <c r="A98" s="9">
        <f t="shared" si="5"/>
        <v>94</v>
      </c>
      <c r="B98" s="10">
        <f t="shared" ca="1" si="3"/>
        <v>6.8493559989948913</v>
      </c>
      <c r="C98" s="60">
        <f t="shared" ca="1" si="4"/>
        <v>216.0821196664009</v>
      </c>
    </row>
    <row r="99" spans="1:3" x14ac:dyDescent="0.25">
      <c r="A99" s="9">
        <f t="shared" si="5"/>
        <v>95</v>
      </c>
      <c r="B99" s="10">
        <f t="shared" ca="1" si="3"/>
        <v>4.7541992142005283</v>
      </c>
      <c r="C99" s="60">
        <f t="shared" ca="1" si="4"/>
        <v>140.98127621261162</v>
      </c>
    </row>
    <row r="100" spans="1:3" x14ac:dyDescent="0.25">
      <c r="A100" s="9">
        <f t="shared" si="5"/>
        <v>96</v>
      </c>
      <c r="B100" s="10">
        <f t="shared" ca="1" si="3"/>
        <v>4.9455857078646472</v>
      </c>
      <c r="C100" s="60">
        <f t="shared" ca="1" si="4"/>
        <v>149.17002922302282</v>
      </c>
    </row>
    <row r="101" spans="1:3" x14ac:dyDescent="0.25">
      <c r="A101" s="9">
        <f t="shared" si="5"/>
        <v>97</v>
      </c>
      <c r="B101" s="10">
        <f t="shared" ca="1" si="3"/>
        <v>6.3064669921735161</v>
      </c>
      <c r="C101" s="60">
        <f t="shared" ca="1" si="4"/>
        <v>196.14313599163921</v>
      </c>
    </row>
    <row r="102" spans="1:3" x14ac:dyDescent="0.25">
      <c r="A102" s="9">
        <f t="shared" si="5"/>
        <v>98</v>
      </c>
      <c r="B102" s="10">
        <f t="shared" ca="1" si="3"/>
        <v>5.793221946716705</v>
      </c>
      <c r="C102" s="60">
        <f t="shared" ca="1" si="4"/>
        <v>179.32123670955528</v>
      </c>
    </row>
    <row r="103" spans="1:3" x14ac:dyDescent="0.25">
      <c r="A103" s="9">
        <f t="shared" si="5"/>
        <v>99</v>
      </c>
      <c r="B103" s="10">
        <f t="shared" ca="1" si="3"/>
        <v>5.2898737813565289</v>
      </c>
      <c r="C103" s="60">
        <f t="shared" ca="1" si="4"/>
        <v>158.71695800217304</v>
      </c>
    </row>
    <row r="104" spans="1:3" x14ac:dyDescent="0.25">
      <c r="A104" s="9">
        <f t="shared" si="5"/>
        <v>100</v>
      </c>
      <c r="B104" s="10">
        <f t="shared" ca="1" si="3"/>
        <v>4.9671707501015518</v>
      </c>
      <c r="C104" s="60">
        <f t="shared" ca="1" si="4"/>
        <v>151.07400214704941</v>
      </c>
    </row>
  </sheetData>
  <mergeCells count="2">
    <mergeCell ref="A2:C2"/>
    <mergeCell ref="A1:C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showGridLines="0" workbookViewId="0">
      <pane ySplit="3" topLeftCell="A4" activePane="bottomLeft" state="frozenSplit"/>
      <selection pane="bottomLeft" activeCell="A4" sqref="A4"/>
    </sheetView>
  </sheetViews>
  <sheetFormatPr defaultRowHeight="15" x14ac:dyDescent="0.25"/>
  <cols>
    <col min="1" max="1" width="12.7109375" style="1" customWidth="1"/>
    <col min="2" max="2" width="9.140625" style="2"/>
    <col min="3" max="4" width="12" style="2" customWidth="1"/>
  </cols>
  <sheetData>
    <row r="1" spans="1:26" s="2" customFormat="1" x14ac:dyDescent="0.25">
      <c r="A1" s="61" t="s">
        <v>9</v>
      </c>
      <c r="B1" s="61"/>
      <c r="C1" s="61"/>
      <c r="D1" s="6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5" customFormat="1" x14ac:dyDescent="0.25">
      <c r="A2" s="6" t="s">
        <v>0</v>
      </c>
      <c r="B2" s="7" t="s">
        <v>1</v>
      </c>
      <c r="C2" s="7" t="s">
        <v>2</v>
      </c>
      <c r="D2" s="7" t="s">
        <v>21</v>
      </c>
    </row>
    <row r="3" spans="1:26" s="2" customFormat="1" x14ac:dyDescent="0.25">
      <c r="A3" s="17"/>
      <c r="B3" s="18"/>
      <c r="C3" s="18"/>
      <c r="D3" s="18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9">
        <v>1</v>
      </c>
      <c r="B4" s="10">
        <f ca="1">6+IF(RAND()&lt;=0.5,-1.5*RAND(),1.2*RAND())</f>
        <v>5.5558941745920745</v>
      </c>
      <c r="C4" s="60">
        <f ca="1">30*B4</f>
        <v>166.67682523776224</v>
      </c>
      <c r="D4" s="60">
        <f ca="1">B4*10-C4*0.1</f>
        <v>38.891259222144527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x14ac:dyDescent="0.25">
      <c r="A5" s="9">
        <f>A4+1</f>
        <v>2</v>
      </c>
      <c r="B5" s="10">
        <f t="shared" ref="B5:B68" ca="1" si="0">6+IF(RAND()&lt;=0.5,-1.5*RAND(),1.2*RAND())</f>
        <v>6.8362263654594191</v>
      </c>
      <c r="C5" s="60">
        <f t="shared" ref="C5:C68" ca="1" si="1">30*B5</f>
        <v>205.08679096378256</v>
      </c>
      <c r="D5" s="60">
        <f t="shared" ref="D5:D68" ca="1" si="2">B5*10-C5*0.1</f>
        <v>47.853584558215928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2" customFormat="1" x14ac:dyDescent="0.25">
      <c r="A6" s="9">
        <f t="shared" ref="A6:A69" si="3">A5+1</f>
        <v>3</v>
      </c>
      <c r="B6" s="10">
        <f t="shared" ca="1" si="0"/>
        <v>7.0395512232329009</v>
      </c>
      <c r="C6" s="60">
        <f t="shared" ca="1" si="1"/>
        <v>211.18653669698702</v>
      </c>
      <c r="D6" s="60">
        <f t="shared" ca="1" si="2"/>
        <v>49.276858562630309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2" customFormat="1" x14ac:dyDescent="0.25">
      <c r="A7" s="9">
        <f t="shared" si="3"/>
        <v>4</v>
      </c>
      <c r="B7" s="10">
        <f t="shared" ca="1" si="0"/>
        <v>5.0265198737557348</v>
      </c>
      <c r="C7" s="60">
        <f t="shared" ca="1" si="1"/>
        <v>150.79559621267205</v>
      </c>
      <c r="D7" s="60">
        <f t="shared" ca="1" si="2"/>
        <v>35.18563911629014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 x14ac:dyDescent="0.25">
      <c r="A8" s="9">
        <f t="shared" si="3"/>
        <v>5</v>
      </c>
      <c r="B8" s="10">
        <f t="shared" ca="1" si="0"/>
        <v>5.9185462794743469</v>
      </c>
      <c r="C8" s="60">
        <f t="shared" ca="1" si="1"/>
        <v>177.55638838423042</v>
      </c>
      <c r="D8" s="60">
        <f t="shared" ca="1" si="2"/>
        <v>41.429823956320433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 x14ac:dyDescent="0.25">
      <c r="A9" s="9">
        <f t="shared" si="3"/>
        <v>6</v>
      </c>
      <c r="B9" s="10">
        <f t="shared" ca="1" si="0"/>
        <v>6.5038751994226605</v>
      </c>
      <c r="C9" s="60">
        <f t="shared" ca="1" si="1"/>
        <v>195.1162559826798</v>
      </c>
      <c r="D9" s="60">
        <f t="shared" ca="1" si="2"/>
        <v>45.527126395958618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2" customFormat="1" x14ac:dyDescent="0.25">
      <c r="A10" s="9">
        <f t="shared" si="3"/>
        <v>7</v>
      </c>
      <c r="B10" s="10">
        <f t="shared" ca="1" si="0"/>
        <v>4.8821942091405868</v>
      </c>
      <c r="C10" s="60">
        <f t="shared" ca="1" si="1"/>
        <v>146.46582627421759</v>
      </c>
      <c r="D10" s="60">
        <f t="shared" ca="1" si="2"/>
        <v>34.175359463984108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2" customFormat="1" x14ac:dyDescent="0.25">
      <c r="A11" s="9">
        <f t="shared" si="3"/>
        <v>8</v>
      </c>
      <c r="B11" s="10">
        <f t="shared" ca="1" si="0"/>
        <v>5.5637935099194218</v>
      </c>
      <c r="C11" s="60">
        <f t="shared" ca="1" si="1"/>
        <v>166.91380529758266</v>
      </c>
      <c r="D11" s="60">
        <f t="shared" ca="1" si="2"/>
        <v>38.946554569435946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2" customFormat="1" x14ac:dyDescent="0.25">
      <c r="A12" s="9">
        <f t="shared" si="3"/>
        <v>9</v>
      </c>
      <c r="B12" s="10">
        <f t="shared" ca="1" si="0"/>
        <v>5.8240936289405152</v>
      </c>
      <c r="C12" s="60">
        <f t="shared" ca="1" si="1"/>
        <v>174.72280886821545</v>
      </c>
      <c r="D12" s="60">
        <f t="shared" ca="1" si="2"/>
        <v>40.768655402583605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2" customFormat="1" x14ac:dyDescent="0.25">
      <c r="A13" s="9">
        <f t="shared" si="3"/>
        <v>10</v>
      </c>
      <c r="B13" s="10">
        <f t="shared" ca="1" si="0"/>
        <v>6.7704707094784595</v>
      </c>
      <c r="C13" s="60">
        <f t="shared" ca="1" si="1"/>
        <v>203.11412128435379</v>
      </c>
      <c r="D13" s="60">
        <f t="shared" ca="1" si="2"/>
        <v>47.393294966349217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2" customFormat="1" x14ac:dyDescent="0.25">
      <c r="A14" s="9">
        <f t="shared" si="3"/>
        <v>11</v>
      </c>
      <c r="B14" s="10">
        <f t="shared" ca="1" si="0"/>
        <v>6.0077119250887216</v>
      </c>
      <c r="C14" s="60">
        <f t="shared" ca="1" si="1"/>
        <v>180.23135775266164</v>
      </c>
      <c r="D14" s="60">
        <f t="shared" ca="1" si="2"/>
        <v>42.053983475621052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2" customFormat="1" x14ac:dyDescent="0.25">
      <c r="A15" s="9">
        <f t="shared" si="3"/>
        <v>12</v>
      </c>
      <c r="B15" s="10">
        <f t="shared" ca="1" si="0"/>
        <v>6.0054292822816162</v>
      </c>
      <c r="C15" s="60">
        <f t="shared" ca="1" si="1"/>
        <v>180.1628784684485</v>
      </c>
      <c r="D15" s="60">
        <f t="shared" ca="1" si="2"/>
        <v>42.038004975971319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9">
        <f t="shared" si="3"/>
        <v>13</v>
      </c>
      <c r="B16" s="10">
        <f t="shared" ca="1" si="0"/>
        <v>4.5661719973708701</v>
      </c>
      <c r="C16" s="60">
        <f t="shared" ca="1" si="1"/>
        <v>136.9851599211261</v>
      </c>
      <c r="D16" s="60">
        <f t="shared" ca="1" si="2"/>
        <v>31.963203981596088</v>
      </c>
    </row>
    <row r="17" spans="1:4" x14ac:dyDescent="0.25">
      <c r="A17" s="9">
        <f t="shared" si="3"/>
        <v>14</v>
      </c>
      <c r="B17" s="10">
        <f t="shared" ca="1" si="0"/>
        <v>6.1017925936713837</v>
      </c>
      <c r="C17" s="60">
        <f t="shared" ca="1" si="1"/>
        <v>183.05377781014153</v>
      </c>
      <c r="D17" s="60">
        <f t="shared" ca="1" si="2"/>
        <v>42.712548155699679</v>
      </c>
    </row>
    <row r="18" spans="1:4" x14ac:dyDescent="0.25">
      <c r="A18" s="9">
        <f t="shared" si="3"/>
        <v>15</v>
      </c>
      <c r="B18" s="10">
        <f t="shared" ca="1" si="0"/>
        <v>5.9082487061073463</v>
      </c>
      <c r="C18" s="60">
        <f t="shared" ca="1" si="1"/>
        <v>177.24746118322039</v>
      </c>
      <c r="D18" s="60">
        <f t="shared" ca="1" si="2"/>
        <v>41.35774094275142</v>
      </c>
    </row>
    <row r="19" spans="1:4" x14ac:dyDescent="0.25">
      <c r="A19" s="9">
        <f t="shared" si="3"/>
        <v>16</v>
      </c>
      <c r="B19" s="10">
        <f t="shared" ca="1" si="0"/>
        <v>6.652453170790829</v>
      </c>
      <c r="C19" s="60">
        <f t="shared" ca="1" si="1"/>
        <v>199.57359512372486</v>
      </c>
      <c r="D19" s="60">
        <f t="shared" ca="1" si="2"/>
        <v>46.567172195535804</v>
      </c>
    </row>
    <row r="20" spans="1:4" x14ac:dyDescent="0.25">
      <c r="A20" s="9">
        <f t="shared" si="3"/>
        <v>17</v>
      </c>
      <c r="B20" s="10">
        <f t="shared" ca="1" si="0"/>
        <v>5.7676674903200107</v>
      </c>
      <c r="C20" s="60">
        <f t="shared" ca="1" si="1"/>
        <v>173.03002470960033</v>
      </c>
      <c r="D20" s="60">
        <f t="shared" ca="1" si="2"/>
        <v>40.37367243224007</v>
      </c>
    </row>
    <row r="21" spans="1:4" x14ac:dyDescent="0.25">
      <c r="A21" s="9">
        <f t="shared" si="3"/>
        <v>18</v>
      </c>
      <c r="B21" s="10">
        <f t="shared" ca="1" si="0"/>
        <v>4.7812133542572406</v>
      </c>
      <c r="C21" s="60">
        <f t="shared" ca="1" si="1"/>
        <v>143.43640062771721</v>
      </c>
      <c r="D21" s="60">
        <f t="shared" ca="1" si="2"/>
        <v>33.468493479800685</v>
      </c>
    </row>
    <row r="22" spans="1:4" x14ac:dyDescent="0.25">
      <c r="A22" s="9">
        <f t="shared" si="3"/>
        <v>19</v>
      </c>
      <c r="B22" s="10">
        <f t="shared" ca="1" si="0"/>
        <v>7.1009124446551271</v>
      </c>
      <c r="C22" s="60">
        <f t="shared" ca="1" si="1"/>
        <v>213.02737333965382</v>
      </c>
      <c r="D22" s="60">
        <f t="shared" ca="1" si="2"/>
        <v>49.706387112585887</v>
      </c>
    </row>
    <row r="23" spans="1:4" x14ac:dyDescent="0.25">
      <c r="A23" s="9">
        <f t="shared" si="3"/>
        <v>20</v>
      </c>
      <c r="B23" s="10">
        <f t="shared" ca="1" si="0"/>
        <v>4.9486809104200598</v>
      </c>
      <c r="C23" s="60">
        <f t="shared" ca="1" si="1"/>
        <v>148.46042731260178</v>
      </c>
      <c r="D23" s="60">
        <f t="shared" ca="1" si="2"/>
        <v>34.640766372940419</v>
      </c>
    </row>
    <row r="24" spans="1:4" x14ac:dyDescent="0.25">
      <c r="A24" s="9">
        <f t="shared" si="3"/>
        <v>21</v>
      </c>
      <c r="B24" s="10">
        <f t="shared" ca="1" si="0"/>
        <v>4.7180485235864804</v>
      </c>
      <c r="C24" s="60">
        <f t="shared" ca="1" si="1"/>
        <v>141.54145570759442</v>
      </c>
      <c r="D24" s="60">
        <f t="shared" ca="1" si="2"/>
        <v>33.026339665105368</v>
      </c>
    </row>
    <row r="25" spans="1:4" x14ac:dyDescent="0.25">
      <c r="A25" s="9">
        <f t="shared" si="3"/>
        <v>22</v>
      </c>
      <c r="B25" s="10">
        <f t="shared" ca="1" si="0"/>
        <v>5.2866443063228719</v>
      </c>
      <c r="C25" s="60">
        <f t="shared" ca="1" si="1"/>
        <v>158.59932918968616</v>
      </c>
      <c r="D25" s="60">
        <f t="shared" ca="1" si="2"/>
        <v>37.006510144260098</v>
      </c>
    </row>
    <row r="26" spans="1:4" x14ac:dyDescent="0.25">
      <c r="A26" s="9">
        <f t="shared" si="3"/>
        <v>23</v>
      </c>
      <c r="B26" s="10">
        <f t="shared" ca="1" si="0"/>
        <v>5.9136141379750757</v>
      </c>
      <c r="C26" s="60">
        <f t="shared" ca="1" si="1"/>
        <v>177.40842413925228</v>
      </c>
      <c r="D26" s="60">
        <f t="shared" ca="1" si="2"/>
        <v>41.395298965825525</v>
      </c>
    </row>
    <row r="27" spans="1:4" x14ac:dyDescent="0.25">
      <c r="A27" s="9">
        <f t="shared" si="3"/>
        <v>24</v>
      </c>
      <c r="B27" s="10">
        <f t="shared" ca="1" si="0"/>
        <v>5.1586223980205652</v>
      </c>
      <c r="C27" s="60">
        <f t="shared" ca="1" si="1"/>
        <v>154.75867194061695</v>
      </c>
      <c r="D27" s="60">
        <f t="shared" ca="1" si="2"/>
        <v>36.110356786143953</v>
      </c>
    </row>
    <row r="28" spans="1:4" x14ac:dyDescent="0.25">
      <c r="A28" s="9">
        <f t="shared" si="3"/>
        <v>25</v>
      </c>
      <c r="B28" s="10">
        <f t="shared" ca="1" si="0"/>
        <v>6.5472759577854447</v>
      </c>
      <c r="C28" s="60">
        <f t="shared" ca="1" si="1"/>
        <v>196.41827873356334</v>
      </c>
      <c r="D28" s="60">
        <f t="shared" ca="1" si="2"/>
        <v>45.830931704498113</v>
      </c>
    </row>
    <row r="29" spans="1:4" x14ac:dyDescent="0.25">
      <c r="A29" s="9">
        <f t="shared" si="3"/>
        <v>26</v>
      </c>
      <c r="B29" s="10">
        <f t="shared" ca="1" si="0"/>
        <v>6.2604939099572787</v>
      </c>
      <c r="C29" s="60">
        <f t="shared" ca="1" si="1"/>
        <v>187.81481729871837</v>
      </c>
      <c r="D29" s="60">
        <f t="shared" ca="1" si="2"/>
        <v>43.823457369700947</v>
      </c>
    </row>
    <row r="30" spans="1:4" x14ac:dyDescent="0.25">
      <c r="A30" s="9">
        <f t="shared" si="3"/>
        <v>27</v>
      </c>
      <c r="B30" s="10">
        <f t="shared" ca="1" si="0"/>
        <v>6.5048665947257467</v>
      </c>
      <c r="C30" s="60">
        <f t="shared" ca="1" si="1"/>
        <v>195.14599784177241</v>
      </c>
      <c r="D30" s="60">
        <f t="shared" ca="1" si="2"/>
        <v>45.534066163080219</v>
      </c>
    </row>
    <row r="31" spans="1:4" x14ac:dyDescent="0.25">
      <c r="A31" s="9">
        <f t="shared" si="3"/>
        <v>28</v>
      </c>
      <c r="B31" s="10">
        <f t="shared" ca="1" si="0"/>
        <v>6.9529570051486225</v>
      </c>
      <c r="C31" s="60">
        <f t="shared" ca="1" si="1"/>
        <v>208.58871015445868</v>
      </c>
      <c r="D31" s="60">
        <f t="shared" ca="1" si="2"/>
        <v>48.670699036040347</v>
      </c>
    </row>
    <row r="32" spans="1:4" x14ac:dyDescent="0.25">
      <c r="A32" s="9">
        <f t="shared" si="3"/>
        <v>29</v>
      </c>
      <c r="B32" s="10">
        <f t="shared" ca="1" si="0"/>
        <v>5.2962442298223982</v>
      </c>
      <c r="C32" s="60">
        <f t="shared" ca="1" si="1"/>
        <v>158.88732689467196</v>
      </c>
      <c r="D32" s="60">
        <f t="shared" ca="1" si="2"/>
        <v>37.073709608756786</v>
      </c>
    </row>
    <row r="33" spans="1:4" x14ac:dyDescent="0.25">
      <c r="A33" s="9">
        <f t="shared" si="3"/>
        <v>30</v>
      </c>
      <c r="B33" s="10">
        <f t="shared" ca="1" si="0"/>
        <v>7.167004587920994</v>
      </c>
      <c r="C33" s="60">
        <f t="shared" ca="1" si="1"/>
        <v>215.01013763762981</v>
      </c>
      <c r="D33" s="60">
        <f t="shared" ca="1" si="2"/>
        <v>50.169032115446953</v>
      </c>
    </row>
    <row r="34" spans="1:4" x14ac:dyDescent="0.25">
      <c r="A34" s="9">
        <f t="shared" si="3"/>
        <v>31</v>
      </c>
      <c r="B34" s="10">
        <f t="shared" ca="1" si="0"/>
        <v>6.2323141329161853</v>
      </c>
      <c r="C34" s="60">
        <f t="shared" ca="1" si="1"/>
        <v>186.96942398748556</v>
      </c>
      <c r="D34" s="60">
        <f t="shared" ca="1" si="2"/>
        <v>43.626198930413295</v>
      </c>
    </row>
    <row r="35" spans="1:4" x14ac:dyDescent="0.25">
      <c r="A35" s="9">
        <f t="shared" si="3"/>
        <v>32</v>
      </c>
      <c r="B35" s="10">
        <f t="shared" ca="1" si="0"/>
        <v>5.3037580010020635</v>
      </c>
      <c r="C35" s="60">
        <f t="shared" ca="1" si="1"/>
        <v>159.1127400300619</v>
      </c>
      <c r="D35" s="60">
        <f t="shared" ca="1" si="2"/>
        <v>37.126306007014442</v>
      </c>
    </row>
    <row r="36" spans="1:4" x14ac:dyDescent="0.25">
      <c r="A36" s="9">
        <f t="shared" si="3"/>
        <v>33</v>
      </c>
      <c r="B36" s="10">
        <f t="shared" ca="1" si="0"/>
        <v>5.5862561470013619</v>
      </c>
      <c r="C36" s="60">
        <f t="shared" ca="1" si="1"/>
        <v>167.58768441004085</v>
      </c>
      <c r="D36" s="60">
        <f t="shared" ca="1" si="2"/>
        <v>39.10379302900953</v>
      </c>
    </row>
    <row r="37" spans="1:4" x14ac:dyDescent="0.25">
      <c r="A37" s="9">
        <f t="shared" si="3"/>
        <v>34</v>
      </c>
      <c r="B37" s="10">
        <f t="shared" ca="1" si="0"/>
        <v>7.0681099546038064</v>
      </c>
      <c r="C37" s="60">
        <f t="shared" ca="1" si="1"/>
        <v>212.04329863811418</v>
      </c>
      <c r="D37" s="60">
        <f t="shared" ca="1" si="2"/>
        <v>49.476769682226646</v>
      </c>
    </row>
    <row r="38" spans="1:4" x14ac:dyDescent="0.25">
      <c r="A38" s="9">
        <f t="shared" si="3"/>
        <v>35</v>
      </c>
      <c r="B38" s="10">
        <f t="shared" ca="1" si="0"/>
        <v>7.1995313648054848</v>
      </c>
      <c r="C38" s="60">
        <f t="shared" ca="1" si="1"/>
        <v>215.98594094416455</v>
      </c>
      <c r="D38" s="60">
        <f t="shared" ca="1" si="2"/>
        <v>50.396719553638391</v>
      </c>
    </row>
    <row r="39" spans="1:4" x14ac:dyDescent="0.25">
      <c r="A39" s="9">
        <f t="shared" si="3"/>
        <v>36</v>
      </c>
      <c r="B39" s="10">
        <f t="shared" ca="1" si="0"/>
        <v>6.3545770360752067</v>
      </c>
      <c r="C39" s="60">
        <f t="shared" ca="1" si="1"/>
        <v>190.63731108225619</v>
      </c>
      <c r="D39" s="60">
        <f t="shared" ca="1" si="2"/>
        <v>44.482039252526448</v>
      </c>
    </row>
    <row r="40" spans="1:4" x14ac:dyDescent="0.25">
      <c r="A40" s="9">
        <f t="shared" si="3"/>
        <v>37</v>
      </c>
      <c r="B40" s="10">
        <f t="shared" ca="1" si="0"/>
        <v>5.8620508939220297</v>
      </c>
      <c r="C40" s="60">
        <f t="shared" ca="1" si="1"/>
        <v>175.86152681766089</v>
      </c>
      <c r="D40" s="60">
        <f t="shared" ca="1" si="2"/>
        <v>41.034356257454206</v>
      </c>
    </row>
    <row r="41" spans="1:4" x14ac:dyDescent="0.25">
      <c r="A41" s="9">
        <f t="shared" si="3"/>
        <v>38</v>
      </c>
      <c r="B41" s="10">
        <f t="shared" ca="1" si="0"/>
        <v>6.2465001327806302</v>
      </c>
      <c r="C41" s="60">
        <f t="shared" ca="1" si="1"/>
        <v>187.39500398341892</v>
      </c>
      <c r="D41" s="60">
        <f t="shared" ca="1" si="2"/>
        <v>43.725500929464417</v>
      </c>
    </row>
    <row r="42" spans="1:4" x14ac:dyDescent="0.25">
      <c r="A42" s="9">
        <f t="shared" si="3"/>
        <v>39</v>
      </c>
      <c r="B42" s="10">
        <f t="shared" ca="1" si="0"/>
        <v>5.8873124040896521</v>
      </c>
      <c r="C42" s="60">
        <f t="shared" ca="1" si="1"/>
        <v>176.61937212268955</v>
      </c>
      <c r="D42" s="60">
        <f t="shared" ca="1" si="2"/>
        <v>41.211186828627561</v>
      </c>
    </row>
    <row r="43" spans="1:4" x14ac:dyDescent="0.25">
      <c r="A43" s="9">
        <f t="shared" si="3"/>
        <v>40</v>
      </c>
      <c r="B43" s="10">
        <f t="shared" ca="1" si="0"/>
        <v>4.9939630596809295</v>
      </c>
      <c r="C43" s="60">
        <f t="shared" ca="1" si="1"/>
        <v>149.81889179042787</v>
      </c>
      <c r="D43" s="60">
        <f t="shared" ca="1" si="2"/>
        <v>34.957741417766506</v>
      </c>
    </row>
    <row r="44" spans="1:4" x14ac:dyDescent="0.25">
      <c r="A44" s="9">
        <f t="shared" si="3"/>
        <v>41</v>
      </c>
      <c r="B44" s="10">
        <f t="shared" ca="1" si="0"/>
        <v>5.2044901466371964</v>
      </c>
      <c r="C44" s="60">
        <f t="shared" ca="1" si="1"/>
        <v>156.13470439911589</v>
      </c>
      <c r="D44" s="60">
        <f t="shared" ca="1" si="2"/>
        <v>36.43143102646038</v>
      </c>
    </row>
    <row r="45" spans="1:4" x14ac:dyDescent="0.25">
      <c r="A45" s="9">
        <f t="shared" si="3"/>
        <v>42</v>
      </c>
      <c r="B45" s="10">
        <f t="shared" ca="1" si="0"/>
        <v>5.1328848583048909</v>
      </c>
      <c r="C45" s="60">
        <f t="shared" ca="1" si="1"/>
        <v>153.98654574914673</v>
      </c>
      <c r="D45" s="60">
        <f t="shared" ca="1" si="2"/>
        <v>35.930194008134237</v>
      </c>
    </row>
    <row r="46" spans="1:4" x14ac:dyDescent="0.25">
      <c r="A46" s="9">
        <f t="shared" si="3"/>
        <v>43</v>
      </c>
      <c r="B46" s="10">
        <f t="shared" ca="1" si="0"/>
        <v>6.0246301387318857</v>
      </c>
      <c r="C46" s="60">
        <f t="shared" ca="1" si="1"/>
        <v>180.73890416195658</v>
      </c>
      <c r="D46" s="60">
        <f t="shared" ca="1" si="2"/>
        <v>42.172410971123199</v>
      </c>
    </row>
    <row r="47" spans="1:4" x14ac:dyDescent="0.25">
      <c r="A47" s="9">
        <f t="shared" si="3"/>
        <v>44</v>
      </c>
      <c r="B47" s="10">
        <f t="shared" ca="1" si="0"/>
        <v>6.424499724220877</v>
      </c>
      <c r="C47" s="60">
        <f t="shared" ca="1" si="1"/>
        <v>192.7349917266263</v>
      </c>
      <c r="D47" s="60">
        <f t="shared" ca="1" si="2"/>
        <v>44.971498069546136</v>
      </c>
    </row>
    <row r="48" spans="1:4" x14ac:dyDescent="0.25">
      <c r="A48" s="9">
        <f t="shared" si="3"/>
        <v>45</v>
      </c>
      <c r="B48" s="10">
        <f t="shared" ca="1" si="0"/>
        <v>5.5295489787323389</v>
      </c>
      <c r="C48" s="60">
        <f t="shared" ca="1" si="1"/>
        <v>165.88646936197017</v>
      </c>
      <c r="D48" s="60">
        <f t="shared" ca="1" si="2"/>
        <v>38.706842851126368</v>
      </c>
    </row>
    <row r="49" spans="1:4" x14ac:dyDescent="0.25">
      <c r="A49" s="9">
        <f t="shared" si="3"/>
        <v>46</v>
      </c>
      <c r="B49" s="10">
        <f t="shared" ca="1" si="0"/>
        <v>4.8609982170173041</v>
      </c>
      <c r="C49" s="60">
        <f t="shared" ca="1" si="1"/>
        <v>145.82994651051911</v>
      </c>
      <c r="D49" s="60">
        <f t="shared" ca="1" si="2"/>
        <v>34.026987519121128</v>
      </c>
    </row>
    <row r="50" spans="1:4" x14ac:dyDescent="0.25">
      <c r="A50" s="9">
        <f t="shared" si="3"/>
        <v>47</v>
      </c>
      <c r="B50" s="10">
        <f t="shared" ca="1" si="0"/>
        <v>5.5182318386498235</v>
      </c>
      <c r="C50" s="60">
        <f t="shared" ca="1" si="1"/>
        <v>165.5469551594947</v>
      </c>
      <c r="D50" s="60">
        <f t="shared" ca="1" si="2"/>
        <v>38.627622870548763</v>
      </c>
    </row>
    <row r="51" spans="1:4" x14ac:dyDescent="0.25">
      <c r="A51" s="9">
        <f t="shared" si="3"/>
        <v>48</v>
      </c>
      <c r="B51" s="10">
        <f t="shared" ca="1" si="0"/>
        <v>6.5391306279393202</v>
      </c>
      <c r="C51" s="60">
        <f t="shared" ca="1" si="1"/>
        <v>196.17391883817962</v>
      </c>
      <c r="D51" s="60">
        <f t="shared" ca="1" si="2"/>
        <v>45.773914395575247</v>
      </c>
    </row>
    <row r="52" spans="1:4" x14ac:dyDescent="0.25">
      <c r="A52" s="9">
        <f t="shared" si="3"/>
        <v>49</v>
      </c>
      <c r="B52" s="10">
        <f t="shared" ca="1" si="0"/>
        <v>5.0440116671784301</v>
      </c>
      <c r="C52" s="60">
        <f t="shared" ca="1" si="1"/>
        <v>151.32035001535291</v>
      </c>
      <c r="D52" s="60">
        <f t="shared" ca="1" si="2"/>
        <v>35.30808167024901</v>
      </c>
    </row>
    <row r="53" spans="1:4" x14ac:dyDescent="0.25">
      <c r="A53" s="9">
        <f t="shared" si="3"/>
        <v>50</v>
      </c>
      <c r="B53" s="10">
        <f t="shared" ca="1" si="0"/>
        <v>6.3822322855629494</v>
      </c>
      <c r="C53" s="60">
        <f t="shared" ca="1" si="1"/>
        <v>191.46696856688848</v>
      </c>
      <c r="D53" s="60">
        <f t="shared" ca="1" si="2"/>
        <v>44.675625998940646</v>
      </c>
    </row>
    <row r="54" spans="1:4" x14ac:dyDescent="0.25">
      <c r="A54" s="9">
        <f t="shared" si="3"/>
        <v>51</v>
      </c>
      <c r="B54" s="10">
        <f t="shared" ca="1" si="0"/>
        <v>7.197548291824825</v>
      </c>
      <c r="C54" s="60">
        <f t="shared" ca="1" si="1"/>
        <v>215.92644875474474</v>
      </c>
      <c r="D54" s="60">
        <f t="shared" ca="1" si="2"/>
        <v>50.38283804277377</v>
      </c>
    </row>
    <row r="55" spans="1:4" x14ac:dyDescent="0.25">
      <c r="A55" s="9">
        <f t="shared" si="3"/>
        <v>52</v>
      </c>
      <c r="B55" s="10">
        <f t="shared" ca="1" si="0"/>
        <v>6.7721450999332742</v>
      </c>
      <c r="C55" s="60">
        <f t="shared" ca="1" si="1"/>
        <v>203.16435299799824</v>
      </c>
      <c r="D55" s="60">
        <f t="shared" ca="1" si="2"/>
        <v>47.405015699532925</v>
      </c>
    </row>
    <row r="56" spans="1:4" x14ac:dyDescent="0.25">
      <c r="A56" s="9">
        <f t="shared" si="3"/>
        <v>53</v>
      </c>
      <c r="B56" s="10">
        <f t="shared" ca="1" si="0"/>
        <v>4.7055401514239836</v>
      </c>
      <c r="C56" s="60">
        <f t="shared" ca="1" si="1"/>
        <v>141.1662045427195</v>
      </c>
      <c r="D56" s="60">
        <f t="shared" ca="1" si="2"/>
        <v>32.93878105996788</v>
      </c>
    </row>
    <row r="57" spans="1:4" x14ac:dyDescent="0.25">
      <c r="A57" s="9">
        <f t="shared" si="3"/>
        <v>54</v>
      </c>
      <c r="B57" s="10">
        <f t="shared" ca="1" si="0"/>
        <v>6.2067528062173007</v>
      </c>
      <c r="C57" s="60">
        <f t="shared" ca="1" si="1"/>
        <v>186.20258418651903</v>
      </c>
      <c r="D57" s="60">
        <f t="shared" ca="1" si="2"/>
        <v>43.447269643521111</v>
      </c>
    </row>
    <row r="58" spans="1:4" x14ac:dyDescent="0.25">
      <c r="A58" s="9">
        <f t="shared" si="3"/>
        <v>55</v>
      </c>
      <c r="B58" s="10">
        <f t="shared" ca="1" si="0"/>
        <v>6.1959367049298679</v>
      </c>
      <c r="C58" s="60">
        <f t="shared" ca="1" si="1"/>
        <v>185.87810114789605</v>
      </c>
      <c r="D58" s="60">
        <f t="shared" ca="1" si="2"/>
        <v>43.371556934509073</v>
      </c>
    </row>
    <row r="59" spans="1:4" x14ac:dyDescent="0.25">
      <c r="A59" s="9">
        <f t="shared" si="3"/>
        <v>56</v>
      </c>
      <c r="B59" s="10">
        <f t="shared" ca="1" si="0"/>
        <v>6.6030327636354507</v>
      </c>
      <c r="C59" s="60">
        <f t="shared" ca="1" si="1"/>
        <v>198.09098290906351</v>
      </c>
      <c r="D59" s="60">
        <f t="shared" ca="1" si="2"/>
        <v>46.221229345448165</v>
      </c>
    </row>
    <row r="60" spans="1:4" x14ac:dyDescent="0.25">
      <c r="A60" s="9">
        <f t="shared" si="3"/>
        <v>57</v>
      </c>
      <c r="B60" s="10">
        <f t="shared" ca="1" si="0"/>
        <v>5.5508900967760555</v>
      </c>
      <c r="C60" s="60">
        <f t="shared" ca="1" si="1"/>
        <v>166.52670290328166</v>
      </c>
      <c r="D60" s="60">
        <f t="shared" ca="1" si="2"/>
        <v>38.856230677432386</v>
      </c>
    </row>
    <row r="61" spans="1:4" x14ac:dyDescent="0.25">
      <c r="A61" s="9">
        <f t="shared" si="3"/>
        <v>58</v>
      </c>
      <c r="B61" s="10">
        <f t="shared" ca="1" si="0"/>
        <v>5.0611901531762697</v>
      </c>
      <c r="C61" s="60">
        <f t="shared" ca="1" si="1"/>
        <v>151.83570459528809</v>
      </c>
      <c r="D61" s="60">
        <f t="shared" ca="1" si="2"/>
        <v>35.428331072233888</v>
      </c>
    </row>
    <row r="62" spans="1:4" x14ac:dyDescent="0.25">
      <c r="A62" s="9">
        <f t="shared" si="3"/>
        <v>59</v>
      </c>
      <c r="B62" s="10">
        <f t="shared" ca="1" si="0"/>
        <v>5.0292786079376111</v>
      </c>
      <c r="C62" s="60">
        <f t="shared" ca="1" si="1"/>
        <v>150.87835823812833</v>
      </c>
      <c r="D62" s="60">
        <f t="shared" ca="1" si="2"/>
        <v>35.204950255563283</v>
      </c>
    </row>
    <row r="63" spans="1:4" x14ac:dyDescent="0.25">
      <c r="A63" s="9">
        <f t="shared" si="3"/>
        <v>60</v>
      </c>
      <c r="B63" s="10">
        <f t="shared" ca="1" si="0"/>
        <v>4.9552053892959282</v>
      </c>
      <c r="C63" s="60">
        <f t="shared" ca="1" si="1"/>
        <v>148.65616167887785</v>
      </c>
      <c r="D63" s="60">
        <f t="shared" ca="1" si="2"/>
        <v>34.686437725071492</v>
      </c>
    </row>
    <row r="64" spans="1:4" x14ac:dyDescent="0.25">
      <c r="A64" s="9">
        <f t="shared" si="3"/>
        <v>61</v>
      </c>
      <c r="B64" s="10">
        <f t="shared" ca="1" si="0"/>
        <v>6.6332481725275088</v>
      </c>
      <c r="C64" s="60">
        <f t="shared" ca="1" si="1"/>
        <v>198.99744517582525</v>
      </c>
      <c r="D64" s="60">
        <f t="shared" ca="1" si="2"/>
        <v>46.432737207692561</v>
      </c>
    </row>
    <row r="65" spans="1:4" x14ac:dyDescent="0.25">
      <c r="A65" s="9">
        <f t="shared" si="3"/>
        <v>62</v>
      </c>
      <c r="B65" s="10">
        <f t="shared" ca="1" si="0"/>
        <v>4.9196783095976935</v>
      </c>
      <c r="C65" s="60">
        <f t="shared" ca="1" si="1"/>
        <v>147.59034928793079</v>
      </c>
      <c r="D65" s="60">
        <f t="shared" ca="1" si="2"/>
        <v>34.437748167183855</v>
      </c>
    </row>
    <row r="66" spans="1:4" x14ac:dyDescent="0.25">
      <c r="A66" s="9">
        <f t="shared" si="3"/>
        <v>63</v>
      </c>
      <c r="B66" s="10">
        <f t="shared" ca="1" si="0"/>
        <v>6.9846727265138702</v>
      </c>
      <c r="C66" s="60">
        <f t="shared" ca="1" si="1"/>
        <v>209.54018179541612</v>
      </c>
      <c r="D66" s="60">
        <f t="shared" ca="1" si="2"/>
        <v>48.892709085597083</v>
      </c>
    </row>
    <row r="67" spans="1:4" x14ac:dyDescent="0.25">
      <c r="A67" s="9">
        <f t="shared" si="3"/>
        <v>64</v>
      </c>
      <c r="B67" s="10">
        <f t="shared" ca="1" si="0"/>
        <v>6.62671288181755</v>
      </c>
      <c r="C67" s="60">
        <f t="shared" ca="1" si="1"/>
        <v>198.80138645452649</v>
      </c>
      <c r="D67" s="60">
        <f t="shared" ca="1" si="2"/>
        <v>46.386990172722861</v>
      </c>
    </row>
    <row r="68" spans="1:4" x14ac:dyDescent="0.25">
      <c r="A68" s="9">
        <f t="shared" si="3"/>
        <v>65</v>
      </c>
      <c r="B68" s="10">
        <f t="shared" ca="1" si="0"/>
        <v>6.65581088660121</v>
      </c>
      <c r="C68" s="60">
        <f t="shared" ca="1" si="1"/>
        <v>199.67432659803629</v>
      </c>
      <c r="D68" s="60">
        <f t="shared" ca="1" si="2"/>
        <v>46.590676206208471</v>
      </c>
    </row>
    <row r="69" spans="1:4" x14ac:dyDescent="0.25">
      <c r="A69" s="9">
        <f t="shared" si="3"/>
        <v>66</v>
      </c>
      <c r="B69" s="10">
        <f t="shared" ref="B69:B103" ca="1" si="4">6+IF(RAND()&lt;=0.5,-1.5*RAND(),1.2*RAND())</f>
        <v>6.0088229398539514</v>
      </c>
      <c r="C69" s="60">
        <f t="shared" ref="C69:C103" ca="1" si="5">30*B69</f>
        <v>180.26468819561853</v>
      </c>
      <c r="D69" s="60">
        <f t="shared" ref="D69:D103" ca="1" si="6">B69*10-C69*0.1</f>
        <v>42.061760578977655</v>
      </c>
    </row>
    <row r="70" spans="1:4" x14ac:dyDescent="0.25">
      <c r="A70" s="9">
        <f t="shared" ref="A70:A103" si="7">A69+1</f>
        <v>67</v>
      </c>
      <c r="B70" s="10">
        <f t="shared" ca="1" si="4"/>
        <v>5.219672991728963</v>
      </c>
      <c r="C70" s="60">
        <f t="shared" ca="1" si="5"/>
        <v>156.59018975186888</v>
      </c>
      <c r="D70" s="60">
        <f t="shared" ca="1" si="6"/>
        <v>36.537710942102741</v>
      </c>
    </row>
    <row r="71" spans="1:4" x14ac:dyDescent="0.25">
      <c r="A71" s="9">
        <f t="shared" si="7"/>
        <v>68</v>
      </c>
      <c r="B71" s="10">
        <f t="shared" ca="1" si="4"/>
        <v>5.664004025779378</v>
      </c>
      <c r="C71" s="60">
        <f t="shared" ca="1" si="5"/>
        <v>169.92012077338134</v>
      </c>
      <c r="D71" s="60">
        <f t="shared" ca="1" si="6"/>
        <v>39.64802818045564</v>
      </c>
    </row>
    <row r="72" spans="1:4" x14ac:dyDescent="0.25">
      <c r="A72" s="9">
        <f t="shared" si="7"/>
        <v>69</v>
      </c>
      <c r="B72" s="10">
        <f t="shared" ca="1" si="4"/>
        <v>4.8357553400587943</v>
      </c>
      <c r="C72" s="60">
        <f t="shared" ca="1" si="5"/>
        <v>145.07266020176382</v>
      </c>
      <c r="D72" s="60">
        <f t="shared" ca="1" si="6"/>
        <v>33.850287380411565</v>
      </c>
    </row>
    <row r="73" spans="1:4" x14ac:dyDescent="0.25">
      <c r="A73" s="9">
        <f t="shared" si="7"/>
        <v>70</v>
      </c>
      <c r="B73" s="10">
        <f t="shared" ca="1" si="4"/>
        <v>5.5950411227104375</v>
      </c>
      <c r="C73" s="60">
        <f t="shared" ca="1" si="5"/>
        <v>167.85123368131312</v>
      </c>
      <c r="D73" s="60">
        <f t="shared" ca="1" si="6"/>
        <v>39.165287858973059</v>
      </c>
    </row>
    <row r="74" spans="1:4" x14ac:dyDescent="0.25">
      <c r="A74" s="9">
        <f t="shared" si="7"/>
        <v>71</v>
      </c>
      <c r="B74" s="10">
        <f t="shared" ca="1" si="4"/>
        <v>4.8898929225182242</v>
      </c>
      <c r="C74" s="60">
        <f t="shared" ca="1" si="5"/>
        <v>146.69678767554672</v>
      </c>
      <c r="D74" s="60">
        <f t="shared" ca="1" si="6"/>
        <v>34.229250457627572</v>
      </c>
    </row>
    <row r="75" spans="1:4" x14ac:dyDescent="0.25">
      <c r="A75" s="9">
        <f t="shared" si="7"/>
        <v>72</v>
      </c>
      <c r="B75" s="10">
        <f t="shared" ca="1" si="4"/>
        <v>6.2451677838088209</v>
      </c>
      <c r="C75" s="60">
        <f t="shared" ca="1" si="5"/>
        <v>187.35503351426462</v>
      </c>
      <c r="D75" s="60">
        <f t="shared" ca="1" si="6"/>
        <v>43.716174486661743</v>
      </c>
    </row>
    <row r="76" spans="1:4" x14ac:dyDescent="0.25">
      <c r="A76" s="9">
        <f t="shared" si="7"/>
        <v>73</v>
      </c>
      <c r="B76" s="10">
        <f t="shared" ca="1" si="4"/>
        <v>5.6504473607026071</v>
      </c>
      <c r="C76" s="60">
        <f t="shared" ca="1" si="5"/>
        <v>169.51342082107823</v>
      </c>
      <c r="D76" s="60">
        <f t="shared" ca="1" si="6"/>
        <v>39.553131524918243</v>
      </c>
    </row>
    <row r="77" spans="1:4" x14ac:dyDescent="0.25">
      <c r="A77" s="9">
        <f t="shared" si="7"/>
        <v>74</v>
      </c>
      <c r="B77" s="10">
        <f t="shared" ca="1" si="4"/>
        <v>5.9420577173101332</v>
      </c>
      <c r="C77" s="60">
        <f t="shared" ca="1" si="5"/>
        <v>178.26173151930399</v>
      </c>
      <c r="D77" s="60">
        <f t="shared" ca="1" si="6"/>
        <v>41.594404021170931</v>
      </c>
    </row>
    <row r="78" spans="1:4" x14ac:dyDescent="0.25">
      <c r="A78" s="9">
        <f t="shared" si="7"/>
        <v>75</v>
      </c>
      <c r="B78" s="10">
        <f t="shared" ca="1" si="4"/>
        <v>5.6549055141246338</v>
      </c>
      <c r="C78" s="60">
        <f t="shared" ca="1" si="5"/>
        <v>169.64716542373901</v>
      </c>
      <c r="D78" s="60">
        <f t="shared" ca="1" si="6"/>
        <v>39.584338598872435</v>
      </c>
    </row>
    <row r="79" spans="1:4" x14ac:dyDescent="0.25">
      <c r="A79" s="9">
        <f t="shared" si="7"/>
        <v>76</v>
      </c>
      <c r="B79" s="10">
        <f t="shared" ca="1" si="4"/>
        <v>6.8008742622397023</v>
      </c>
      <c r="C79" s="60">
        <f t="shared" ca="1" si="5"/>
        <v>204.02622786719107</v>
      </c>
      <c r="D79" s="60">
        <f t="shared" ca="1" si="6"/>
        <v>47.606119835677916</v>
      </c>
    </row>
    <row r="80" spans="1:4" x14ac:dyDescent="0.25">
      <c r="A80" s="9">
        <f t="shared" si="7"/>
        <v>77</v>
      </c>
      <c r="B80" s="10">
        <f t="shared" ca="1" si="4"/>
        <v>5.7728895323487803</v>
      </c>
      <c r="C80" s="60">
        <f t="shared" ca="1" si="5"/>
        <v>173.1866859704634</v>
      </c>
      <c r="D80" s="60">
        <f t="shared" ca="1" si="6"/>
        <v>40.410226726441465</v>
      </c>
    </row>
    <row r="81" spans="1:4" x14ac:dyDescent="0.25">
      <c r="A81" s="9">
        <f t="shared" si="7"/>
        <v>78</v>
      </c>
      <c r="B81" s="10">
        <f t="shared" ca="1" si="4"/>
        <v>5.1957926458768764</v>
      </c>
      <c r="C81" s="60">
        <f t="shared" ca="1" si="5"/>
        <v>155.87377937630629</v>
      </c>
      <c r="D81" s="60">
        <f t="shared" ca="1" si="6"/>
        <v>36.37054852113814</v>
      </c>
    </row>
    <row r="82" spans="1:4" x14ac:dyDescent="0.25">
      <c r="A82" s="9">
        <f t="shared" si="7"/>
        <v>79</v>
      </c>
      <c r="B82" s="10">
        <f t="shared" ca="1" si="4"/>
        <v>4.5536121353972838</v>
      </c>
      <c r="C82" s="60">
        <f t="shared" ca="1" si="5"/>
        <v>136.60836406191851</v>
      </c>
      <c r="D82" s="60">
        <f t="shared" ca="1" si="6"/>
        <v>31.875284947780987</v>
      </c>
    </row>
    <row r="83" spans="1:4" x14ac:dyDescent="0.25">
      <c r="A83" s="9">
        <f t="shared" si="7"/>
        <v>80</v>
      </c>
      <c r="B83" s="10">
        <f t="shared" ca="1" si="4"/>
        <v>6.0426976492025863</v>
      </c>
      <c r="C83" s="60">
        <f t="shared" ca="1" si="5"/>
        <v>181.2809294760776</v>
      </c>
      <c r="D83" s="60">
        <f t="shared" ca="1" si="6"/>
        <v>42.298883544418103</v>
      </c>
    </row>
    <row r="84" spans="1:4" x14ac:dyDescent="0.25">
      <c r="A84" s="9">
        <f t="shared" si="7"/>
        <v>81</v>
      </c>
      <c r="B84" s="10">
        <f t="shared" ca="1" si="4"/>
        <v>5.1740138217839799</v>
      </c>
      <c r="C84" s="60">
        <f t="shared" ca="1" si="5"/>
        <v>155.22041465351941</v>
      </c>
      <c r="D84" s="60">
        <f t="shared" ca="1" si="6"/>
        <v>36.21809675248786</v>
      </c>
    </row>
    <row r="85" spans="1:4" x14ac:dyDescent="0.25">
      <c r="A85" s="9">
        <f t="shared" si="7"/>
        <v>82</v>
      </c>
      <c r="B85" s="10">
        <f t="shared" ca="1" si="4"/>
        <v>6.7311240861320023</v>
      </c>
      <c r="C85" s="60">
        <f t="shared" ca="1" si="5"/>
        <v>201.93372258396008</v>
      </c>
      <c r="D85" s="60">
        <f t="shared" ca="1" si="6"/>
        <v>47.117868602924005</v>
      </c>
    </row>
    <row r="86" spans="1:4" x14ac:dyDescent="0.25">
      <c r="A86" s="9">
        <f t="shared" si="7"/>
        <v>83</v>
      </c>
      <c r="B86" s="10">
        <f t="shared" ca="1" si="4"/>
        <v>5.5142736064419609</v>
      </c>
      <c r="C86" s="60">
        <f t="shared" ca="1" si="5"/>
        <v>165.42820819325883</v>
      </c>
      <c r="D86" s="60">
        <f t="shared" ca="1" si="6"/>
        <v>38.599915245093726</v>
      </c>
    </row>
    <row r="87" spans="1:4" x14ac:dyDescent="0.25">
      <c r="A87" s="9">
        <f t="shared" si="7"/>
        <v>84</v>
      </c>
      <c r="B87" s="10">
        <f t="shared" ca="1" si="4"/>
        <v>7.072497877159682</v>
      </c>
      <c r="C87" s="60">
        <f t="shared" ca="1" si="5"/>
        <v>212.17493631479047</v>
      </c>
      <c r="D87" s="60">
        <f t="shared" ca="1" si="6"/>
        <v>49.50748514011778</v>
      </c>
    </row>
    <row r="88" spans="1:4" x14ac:dyDescent="0.25">
      <c r="A88" s="9">
        <f t="shared" si="7"/>
        <v>85</v>
      </c>
      <c r="B88" s="10">
        <f t="shared" ca="1" si="4"/>
        <v>5.0338405537197248</v>
      </c>
      <c r="C88" s="60">
        <f t="shared" ca="1" si="5"/>
        <v>151.01521661159174</v>
      </c>
      <c r="D88" s="60">
        <f t="shared" ca="1" si="6"/>
        <v>35.236883876038071</v>
      </c>
    </row>
    <row r="89" spans="1:4" x14ac:dyDescent="0.25">
      <c r="A89" s="9">
        <f t="shared" si="7"/>
        <v>86</v>
      </c>
      <c r="B89" s="10">
        <f t="shared" ca="1" si="4"/>
        <v>7.0340911419179779</v>
      </c>
      <c r="C89" s="60">
        <f t="shared" ca="1" si="5"/>
        <v>211.02273425753933</v>
      </c>
      <c r="D89" s="60">
        <f t="shared" ca="1" si="6"/>
        <v>49.23863799342584</v>
      </c>
    </row>
    <row r="90" spans="1:4" x14ac:dyDescent="0.25">
      <c r="A90" s="9">
        <f t="shared" si="7"/>
        <v>87</v>
      </c>
      <c r="B90" s="10">
        <f t="shared" ca="1" si="4"/>
        <v>5.7428491509493309</v>
      </c>
      <c r="C90" s="60">
        <f t="shared" ca="1" si="5"/>
        <v>172.28547452847994</v>
      </c>
      <c r="D90" s="60">
        <f t="shared" ca="1" si="6"/>
        <v>40.199944056645322</v>
      </c>
    </row>
    <row r="91" spans="1:4" x14ac:dyDescent="0.25">
      <c r="A91" s="9">
        <f t="shared" si="7"/>
        <v>88</v>
      </c>
      <c r="B91" s="10">
        <f t="shared" ca="1" si="4"/>
        <v>6.4083692278662943</v>
      </c>
      <c r="C91" s="60">
        <f t="shared" ca="1" si="5"/>
        <v>192.25107683598884</v>
      </c>
      <c r="D91" s="60">
        <f t="shared" ca="1" si="6"/>
        <v>44.858584595064052</v>
      </c>
    </row>
    <row r="92" spans="1:4" x14ac:dyDescent="0.25">
      <c r="A92" s="9">
        <f t="shared" si="7"/>
        <v>89</v>
      </c>
      <c r="B92" s="10">
        <f t="shared" ca="1" si="4"/>
        <v>5.1086484412408346</v>
      </c>
      <c r="C92" s="60">
        <f t="shared" ca="1" si="5"/>
        <v>153.25945323722505</v>
      </c>
      <c r="D92" s="60">
        <f t="shared" ca="1" si="6"/>
        <v>35.760539088685839</v>
      </c>
    </row>
    <row r="93" spans="1:4" x14ac:dyDescent="0.25">
      <c r="A93" s="9">
        <f t="shared" si="7"/>
        <v>90</v>
      </c>
      <c r="B93" s="10">
        <f t="shared" ca="1" si="4"/>
        <v>7.0817617479913517</v>
      </c>
      <c r="C93" s="60">
        <f t="shared" ca="1" si="5"/>
        <v>212.45285243974055</v>
      </c>
      <c r="D93" s="60">
        <f t="shared" ca="1" si="6"/>
        <v>49.57233223593947</v>
      </c>
    </row>
    <row r="94" spans="1:4" x14ac:dyDescent="0.25">
      <c r="A94" s="9">
        <f t="shared" si="7"/>
        <v>91</v>
      </c>
      <c r="B94" s="10">
        <f t="shared" ca="1" si="4"/>
        <v>5.1381431016155794</v>
      </c>
      <c r="C94" s="60">
        <f t="shared" ca="1" si="5"/>
        <v>154.14429304846738</v>
      </c>
      <c r="D94" s="60">
        <f t="shared" ca="1" si="6"/>
        <v>35.967001711309052</v>
      </c>
    </row>
    <row r="95" spans="1:4" x14ac:dyDescent="0.25">
      <c r="A95" s="9">
        <f t="shared" si="7"/>
        <v>92</v>
      </c>
      <c r="B95" s="10">
        <f t="shared" ca="1" si="4"/>
        <v>6.2375332900647971</v>
      </c>
      <c r="C95" s="60">
        <f t="shared" ca="1" si="5"/>
        <v>187.1259987019439</v>
      </c>
      <c r="D95" s="60">
        <f t="shared" ca="1" si="6"/>
        <v>43.66273303045358</v>
      </c>
    </row>
    <row r="96" spans="1:4" x14ac:dyDescent="0.25">
      <c r="A96" s="9">
        <f t="shared" si="7"/>
        <v>93</v>
      </c>
      <c r="B96" s="10">
        <f t="shared" ca="1" si="4"/>
        <v>6.4283501498501021</v>
      </c>
      <c r="C96" s="60">
        <f t="shared" ca="1" si="5"/>
        <v>192.85050449550306</v>
      </c>
      <c r="D96" s="60">
        <f t="shared" ca="1" si="6"/>
        <v>44.998451048950713</v>
      </c>
    </row>
    <row r="97" spans="1:4" x14ac:dyDescent="0.25">
      <c r="A97" s="9">
        <f t="shared" si="7"/>
        <v>94</v>
      </c>
      <c r="B97" s="10">
        <f t="shared" ca="1" si="4"/>
        <v>7.1160983559434143</v>
      </c>
      <c r="C97" s="60">
        <f t="shared" ca="1" si="5"/>
        <v>213.48295067830242</v>
      </c>
      <c r="D97" s="60">
        <f t="shared" ca="1" si="6"/>
        <v>49.8126884916039</v>
      </c>
    </row>
    <row r="98" spans="1:4" x14ac:dyDescent="0.25">
      <c r="A98" s="9">
        <f t="shared" si="7"/>
        <v>95</v>
      </c>
      <c r="B98" s="10">
        <f t="shared" ca="1" si="4"/>
        <v>6.2001415548662262</v>
      </c>
      <c r="C98" s="60">
        <f t="shared" ca="1" si="5"/>
        <v>186.0042466459868</v>
      </c>
      <c r="D98" s="60">
        <f t="shared" ca="1" si="6"/>
        <v>43.400990884063589</v>
      </c>
    </row>
    <row r="99" spans="1:4" x14ac:dyDescent="0.25">
      <c r="A99" s="9">
        <f t="shared" si="7"/>
        <v>96</v>
      </c>
      <c r="B99" s="10">
        <f t="shared" ca="1" si="4"/>
        <v>5.1781089958196143</v>
      </c>
      <c r="C99" s="60">
        <f t="shared" ca="1" si="5"/>
        <v>155.34326987458843</v>
      </c>
      <c r="D99" s="60">
        <f t="shared" ca="1" si="6"/>
        <v>36.246762970737294</v>
      </c>
    </row>
    <row r="100" spans="1:4" x14ac:dyDescent="0.25">
      <c r="A100" s="9">
        <f t="shared" si="7"/>
        <v>97</v>
      </c>
      <c r="B100" s="10">
        <f t="shared" ca="1" si="4"/>
        <v>6.1274589003337816</v>
      </c>
      <c r="C100" s="60">
        <f t="shared" ca="1" si="5"/>
        <v>183.82376701001346</v>
      </c>
      <c r="D100" s="60">
        <f t="shared" ca="1" si="6"/>
        <v>42.892212302336475</v>
      </c>
    </row>
    <row r="101" spans="1:4" x14ac:dyDescent="0.25">
      <c r="A101" s="9">
        <f t="shared" si="7"/>
        <v>98</v>
      </c>
      <c r="B101" s="10">
        <f t="shared" ca="1" si="4"/>
        <v>5.5652422875385863</v>
      </c>
      <c r="C101" s="60">
        <f t="shared" ca="1" si="5"/>
        <v>166.9572686261576</v>
      </c>
      <c r="D101" s="60">
        <f t="shared" ca="1" si="6"/>
        <v>38.956696012770109</v>
      </c>
    </row>
    <row r="102" spans="1:4" x14ac:dyDescent="0.25">
      <c r="A102" s="9">
        <f t="shared" si="7"/>
        <v>99</v>
      </c>
      <c r="B102" s="10">
        <f t="shared" ca="1" si="4"/>
        <v>6.8790802175024783</v>
      </c>
      <c r="C102" s="60">
        <f t="shared" ca="1" si="5"/>
        <v>206.37240652507435</v>
      </c>
      <c r="D102" s="60">
        <f t="shared" ca="1" si="6"/>
        <v>48.153561522517343</v>
      </c>
    </row>
    <row r="103" spans="1:4" x14ac:dyDescent="0.25">
      <c r="A103" s="9">
        <f t="shared" si="7"/>
        <v>100</v>
      </c>
      <c r="B103" s="10">
        <f t="shared" ca="1" si="4"/>
        <v>5.3267502376435134</v>
      </c>
      <c r="C103" s="60">
        <f t="shared" ca="1" si="5"/>
        <v>159.80250712930541</v>
      </c>
      <c r="D103" s="60">
        <f t="shared" ca="1" si="6"/>
        <v>37.287251663504591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fixed_twoD</vt:lpstr>
      <vt:lpstr>fixed_twoDR</vt:lpstr>
      <vt:lpstr>fixed_threeD</vt:lpstr>
      <vt:lpstr>twoD</vt:lpstr>
      <vt:lpstr>twoDR</vt:lpstr>
      <vt:lpstr>threeD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2019-07-31T14:17:56Z</dcterms:created>
  <dcterms:modified xsi:type="dcterms:W3CDTF">2019-07-31T19:31:05Z</dcterms:modified>
</cp:coreProperties>
</file>