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jathar\Desktop\"/>
    </mc:Choice>
  </mc:AlternateContent>
  <bookViews>
    <workbookView xWindow="0" yWindow="0" windowWidth="51600" windowHeight="16275"/>
  </bookViews>
  <sheets>
    <sheet name="PTON"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 l="1"/>
  <c r="E2" i="1" s="1"/>
  <c r="F2" i="1" s="1"/>
  <c r="G2" i="1" s="1"/>
  <c r="H2" i="1" s="1"/>
  <c r="I2" i="1" s="1"/>
  <c r="J2" i="1" s="1"/>
  <c r="D7" i="1"/>
  <c r="E7" i="1" s="1"/>
  <c r="F7" i="1" s="1"/>
  <c r="G7" i="1" s="1"/>
  <c r="H7" i="1" s="1"/>
  <c r="I7" i="1" s="1"/>
  <c r="J7" i="1" s="1"/>
  <c r="J18" i="1" l="1"/>
  <c r="J19" i="1" s="1"/>
  <c r="I18" i="1"/>
  <c r="I19" i="1" s="1"/>
  <c r="H18" i="1"/>
  <c r="H19" i="1" s="1"/>
  <c r="G18" i="1"/>
  <c r="G19" i="1" s="1"/>
  <c r="C9" i="1"/>
  <c r="D9" i="1"/>
  <c r="J6" i="1"/>
  <c r="I6" i="1"/>
  <c r="H6" i="1"/>
  <c r="G6" i="1"/>
  <c r="F6" i="1"/>
  <c r="E6" i="1"/>
  <c r="D6" i="1"/>
  <c r="F9" i="1" l="1"/>
  <c r="C15" i="1" s="1"/>
  <c r="E9" i="1" l="1"/>
  <c r="F11" i="1"/>
  <c r="G9" i="1" l="1"/>
  <c r="G16" i="1" s="1"/>
  <c r="G17" i="1" l="1"/>
  <c r="H9" i="1"/>
  <c r="H16" i="1" l="1"/>
  <c r="H17" i="1"/>
  <c r="J9" i="1"/>
  <c r="I9" i="1"/>
  <c r="I16" i="1" l="1"/>
  <c r="I17" i="1"/>
  <c r="J16" i="1"/>
  <c r="J17" i="1"/>
</calcChain>
</file>

<file path=xl/comments1.xml><?xml version="1.0" encoding="utf-8"?>
<comments xmlns="http://schemas.openxmlformats.org/spreadsheetml/2006/main">
  <authors>
    <author>Nick Jathar</author>
  </authors>
  <commentList>
    <comment ref="B5" authorId="0" shapeId="0">
      <text>
        <r>
          <rPr>
            <b/>
            <sz val="9"/>
            <color indexed="81"/>
            <rFont val="Tahoma"/>
            <family val="2"/>
          </rPr>
          <t>Nick Jathar:</t>
        </r>
        <r>
          <rPr>
            <sz val="9"/>
            <color indexed="81"/>
            <rFont val="Tahoma"/>
            <family val="2"/>
          </rPr>
          <t xml:space="preserve">
ttm -&gt; trailing 12 months</t>
        </r>
      </text>
    </comment>
    <comment ref="B19" authorId="0" shapeId="0">
      <text>
        <r>
          <rPr>
            <b/>
            <sz val="9"/>
            <color indexed="81"/>
            <rFont val="Tahoma"/>
            <family val="2"/>
          </rPr>
          <t>Nick Jathar:</t>
        </r>
        <r>
          <rPr>
            <sz val="9"/>
            <color indexed="81"/>
            <rFont val="Tahoma"/>
            <family val="2"/>
          </rPr>
          <t xml:space="preserve">
CAGR -&gt; compounded annual growth rate</t>
        </r>
      </text>
    </comment>
  </commentList>
</comments>
</file>

<file path=xl/sharedStrings.xml><?xml version="1.0" encoding="utf-8"?>
<sst xmlns="http://schemas.openxmlformats.org/spreadsheetml/2006/main" count="38" uniqueCount="32">
  <si>
    <t>Actual</t>
  </si>
  <si>
    <t>Estimate</t>
  </si>
  <si>
    <t>Price</t>
  </si>
  <si>
    <t>Consensus CAGR</t>
  </si>
  <si>
    <t>ACTUAL RESULTS AND CONSENSUS ESTIMATES</t>
  </si>
  <si>
    <t>YOY rev growth</t>
  </si>
  <si>
    <t>Revenue (ttm, $millions) [rev]</t>
  </si>
  <si>
    <t>Change in shrs</t>
  </si>
  <si>
    <t>Rev per share [R/S]</t>
  </si>
  <si>
    <t>Shares outstanding (millions) [shrs]</t>
  </si>
  <si>
    <t>Price per share [P/S]</t>
  </si>
  <si>
    <t>Price-to-rev multiple (P/R)</t>
  </si>
  <si>
    <t>SCENARIOS ANALYSIS BASED ON TODAY'S PRICE</t>
  </si>
  <si>
    <t>Today</t>
  </si>
  <si>
    <t>P/R based on last actual R/S</t>
  </si>
  <si>
    <t>Future P/R at fixed price</t>
  </si>
  <si>
    <t>Future price at fixed P/R</t>
  </si>
  <si>
    <t>Consensus growth rate, cumulative</t>
  </si>
  <si>
    <t>Fiscal year ends June 30</t>
  </si>
  <si>
    <t>COMING UP IN THE NEXT INSTALLMENT OF OUR ANALYSIS</t>
  </si>
  <si>
    <t>1) What if we wanted to our investment to double in one year... If Peloton performed in-line with today's consensus, what pressure would this put on Peloton's business performance?</t>
  </si>
  <si>
    <t>2) The consensus P/E estimate for 2021 through 2023 is 425x, 215x, 75x respectively.</t>
  </si>
  <si>
    <t xml:space="preserve">     Remember that if Peloton used revenues to pay you back, it could do so in 3.8 years.</t>
  </si>
  <si>
    <t xml:space="preserve">     Can the power of compounding bail us out?</t>
  </si>
  <si>
    <t xml:space="preserve">     Have we gone from HELL YEAH!!!! SIGN ME UP!!!! to HELL NO!!!! RUN FOR THE HILLS!!!!???</t>
  </si>
  <si>
    <t xml:space="preserve">     Now we see that if Peloton uses earnings (the thing you actually own), then three years from now Peloton will pay you back in 75 years! Say what!!!!!!</t>
  </si>
  <si>
    <t>4) Remember early on we made the assumption that Peloton would generate revenue growth without engaging in additonal secondary equity rounds...</t>
  </si>
  <si>
    <t xml:space="preserve">     We'll use this historical chart of consensus estimates versus actual results to sanity check the answer to this question...</t>
  </si>
  <si>
    <t xml:space="preserve">     What else do we have to account for --&gt; take-over potential [not likely], new mega markets [this is worth investigating thoroughly], market manipulation [not likely]...</t>
  </si>
  <si>
    <t>3) If we wanted to generate an annualized return on Peloton of 10%, what shape does the earnings trajectory have to take in order to deliver this return?</t>
  </si>
  <si>
    <t xml:space="preserve">     Is this shape reasonable given Peloton's current position and its strategic and timing skills going forward?</t>
  </si>
  <si>
    <t xml:space="preserve">     What if this weren't the case going forward? How would this impact your investment decision? Can Peloton reasonably deliver the required revenue growth on free cash flows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</si>
</sst>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8" formatCode="&quot;$&quot;#,##0.00_);[Red]\(&quot;$&quot;#,##0.00\)"/>
    <numFmt numFmtId="164" formatCode="mm/dd/yyyy"/>
    <numFmt numFmtId="165" formatCode="&quot;$&quot;#,##0"/>
    <numFmt numFmtId="166" formatCode="&quot;$&quot;#,##0.00"/>
    <numFmt numFmtId="167" formatCode="0.0\x"/>
  </numFmts>
  <fonts count="10" x14ac:knownFonts="1">
    <font>
      <sz val="11"/>
      <color theme="1"/>
      <name val="Calibri"/>
      <family val="2"/>
      <scheme val="minor"/>
    </font>
    <font>
      <sz val="11"/>
      <color theme="1"/>
      <name val="Calibri"/>
      <family val="2"/>
      <scheme val="minor"/>
    </font>
    <font>
      <b/>
      <sz val="11"/>
      <color theme="1"/>
      <name val="Calibri"/>
      <family val="2"/>
      <scheme val="minor"/>
    </font>
    <font>
      <i/>
      <sz val="11"/>
      <color theme="0" tint="-0.499984740745262"/>
      <name val="Calibri"/>
      <family val="2"/>
      <scheme val="minor"/>
    </font>
    <font>
      <b/>
      <sz val="11"/>
      <color rgb="FFC00000"/>
      <name val="Calibri"/>
      <family val="2"/>
      <scheme val="minor"/>
    </font>
    <font>
      <sz val="11"/>
      <color theme="0"/>
      <name val="Calibri"/>
      <family val="2"/>
      <scheme val="minor"/>
    </font>
    <font>
      <b/>
      <sz val="11"/>
      <color rgb="FF0070C0"/>
      <name val="Calibri"/>
      <family val="2"/>
      <scheme val="minor"/>
    </font>
    <font>
      <b/>
      <sz val="12"/>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2" tint="-9.9978637043366805E-2"/>
        <bgColor indexed="64"/>
      </patternFill>
    </fill>
    <fill>
      <patternFill patternType="solid">
        <fgColor theme="8" tint="0.79998168889431442"/>
        <bgColor indexed="64"/>
      </patternFill>
    </fill>
    <fill>
      <patternFill patternType="solid">
        <fgColor rgb="FFC00000"/>
        <bgColor indexed="64"/>
      </patternFill>
    </fill>
    <fill>
      <patternFill patternType="solid">
        <fgColor theme="5" tint="0.59999389629810485"/>
        <bgColor indexed="64"/>
      </patternFill>
    </fill>
    <fill>
      <patternFill patternType="solid">
        <fgColor rgb="FF00B050"/>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2" fillId="0" borderId="0" xfId="0" applyFont="1"/>
    <xf numFmtId="164" fontId="2" fillId="0" borderId="0" xfId="0" applyNumberFormat="1" applyFont="1"/>
    <xf numFmtId="9" fontId="0" fillId="0" borderId="0" xfId="1" applyFont="1"/>
    <xf numFmtId="3" fontId="0" fillId="0" borderId="0" xfId="0" applyNumberFormat="1"/>
    <xf numFmtId="166" fontId="0" fillId="0" borderId="0" xfId="0" applyNumberFormat="1"/>
    <xf numFmtId="8" fontId="0" fillId="0" borderId="0" xfId="0" applyNumberFormat="1"/>
    <xf numFmtId="167" fontId="0" fillId="0" borderId="0" xfId="0" applyNumberFormat="1"/>
    <xf numFmtId="9" fontId="0" fillId="0" borderId="0" xfId="0" applyNumberFormat="1"/>
    <xf numFmtId="3" fontId="3" fillId="2" borderId="0" xfId="0" applyNumberFormat="1" applyFont="1" applyFill="1"/>
    <xf numFmtId="0" fontId="3" fillId="2" borderId="0" xfId="0" applyFont="1" applyFill="1"/>
    <xf numFmtId="166" fontId="3" fillId="2" borderId="0" xfId="0" applyNumberFormat="1" applyFont="1" applyFill="1"/>
    <xf numFmtId="0" fontId="6" fillId="0" borderId="0" xfId="0" applyFont="1"/>
    <xf numFmtId="165" fontId="6" fillId="0" borderId="0" xfId="0" applyNumberFormat="1" applyFont="1"/>
    <xf numFmtId="0" fontId="7" fillId="4" borderId="2" xfId="0" applyFont="1" applyFill="1" applyBorder="1" applyAlignment="1">
      <alignment horizontal="centerContinuous" vertical="center"/>
    </xf>
    <xf numFmtId="0" fontId="5" fillId="4" borderId="2" xfId="0" applyFont="1" applyFill="1" applyBorder="1" applyAlignment="1">
      <alignment horizontal="centerContinuous" vertical="center"/>
    </xf>
    <xf numFmtId="0" fontId="0" fillId="0" borderId="0" xfId="0" applyAlignment="1">
      <alignment vertical="center"/>
    </xf>
    <xf numFmtId="0" fontId="0" fillId="3" borderId="1" xfId="0" applyFill="1" applyBorder="1" applyAlignment="1">
      <alignment vertical="center"/>
    </xf>
    <xf numFmtId="164" fontId="0" fillId="3" borderId="1" xfId="0" applyNumberFormat="1" applyFont="1" applyFill="1" applyBorder="1" applyAlignment="1">
      <alignment horizontal="right" vertical="center"/>
    </xf>
    <xf numFmtId="164" fontId="4" fillId="3" borderId="1" xfId="0" applyNumberFormat="1" applyFont="1" applyFill="1" applyBorder="1" applyAlignment="1">
      <alignment horizontal="right" vertical="center"/>
    </xf>
    <xf numFmtId="165" fontId="6" fillId="5" borderId="0" xfId="0" applyNumberFormat="1" applyFont="1" applyFill="1"/>
    <xf numFmtId="0" fontId="2" fillId="3" borderId="3" xfId="0" applyNumberFormat="1" applyFont="1" applyFill="1" applyBorder="1" applyAlignment="1">
      <alignment vertical="center"/>
    </xf>
    <xf numFmtId="0" fontId="4" fillId="3" borderId="3" xfId="0" applyNumberFormat="1" applyFont="1" applyFill="1" applyBorder="1" applyAlignment="1">
      <alignment vertical="center"/>
    </xf>
    <xf numFmtId="0" fontId="2" fillId="3" borderId="3" xfId="0" applyFont="1" applyFill="1" applyBorder="1" applyAlignment="1">
      <alignment vertical="center"/>
    </xf>
    <xf numFmtId="9" fontId="0" fillId="6" borderId="4" xfId="0" applyNumberFormat="1" applyFill="1" applyBorder="1"/>
    <xf numFmtId="0" fontId="0" fillId="0" borderId="0" xfId="0" applyAlignment="1">
      <alignment horizontal="left"/>
    </xf>
    <xf numFmtId="0" fontId="7" fillId="4" borderId="2" xfId="0" applyFont="1" applyFill="1" applyBorder="1" applyAlignment="1">
      <alignment vertic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35969</xdr:colOff>
      <xdr:row>95</xdr:row>
      <xdr:rowOff>114300</xdr:rowOff>
    </xdr:from>
    <xdr:to>
      <xdr:col>20</xdr:col>
      <xdr:colOff>542924</xdr:colOff>
      <xdr:row>107</xdr:row>
      <xdr:rowOff>95024</xdr:rowOff>
    </xdr:to>
    <xdr:pic>
      <xdr:nvPicPr>
        <xdr:cNvPr id="5" name="Picture 4"/>
        <xdr:cNvPicPr>
          <a:picLocks noChangeAspect="1"/>
        </xdr:cNvPicPr>
      </xdr:nvPicPr>
      <xdr:blipFill>
        <a:blip xmlns:r="http://schemas.openxmlformats.org/officeDocument/2006/relationships" r:embed="rId1"/>
        <a:stretch>
          <a:fillRect/>
        </a:stretch>
      </xdr:blipFill>
      <xdr:spPr>
        <a:xfrm>
          <a:off x="12247019" y="18183225"/>
          <a:ext cx="3554955" cy="2266724"/>
        </a:xfrm>
        <a:prstGeom prst="rect">
          <a:avLst/>
        </a:prstGeom>
      </xdr:spPr>
    </xdr:pic>
    <xdr:clientData/>
  </xdr:twoCellAnchor>
  <xdr:oneCellAnchor>
    <xdr:from>
      <xdr:col>10</xdr:col>
      <xdr:colOff>309563</xdr:colOff>
      <xdr:row>5</xdr:row>
      <xdr:rowOff>133350</xdr:rowOff>
    </xdr:from>
    <xdr:ext cx="3552825" cy="609013"/>
    <xdr:sp macro="" textlink="">
      <xdr:nvSpPr>
        <xdr:cNvPr id="7" name="TextBox 6"/>
        <xdr:cNvSpPr txBox="1"/>
      </xdr:nvSpPr>
      <xdr:spPr>
        <a:xfrm>
          <a:off x="9472613" y="1000125"/>
          <a:ext cx="3552825" cy="609013"/>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A</a:t>
          </a:r>
          <a:r>
            <a:rPr lang="en-US" sz="1100" baseline="0">
              <a:solidFill>
                <a:schemeClr val="bg1"/>
              </a:solidFill>
            </a:rPr>
            <a:t>ssume, for the time being, that Peloton can drive revenue growth exclusively through free cash flow without having to raise cash through additional secondary equity rounds...</a:t>
          </a:r>
          <a:endParaRPr lang="en-US" sz="1100">
            <a:solidFill>
              <a:schemeClr val="bg1"/>
            </a:solidFill>
          </a:endParaRPr>
        </a:p>
      </xdr:txBody>
    </xdr:sp>
    <xdr:clientData/>
  </xdr:oneCellAnchor>
  <xdr:twoCellAnchor>
    <xdr:from>
      <xdr:col>3</xdr:col>
      <xdr:colOff>47625</xdr:colOff>
      <xdr:row>14</xdr:row>
      <xdr:rowOff>27154</xdr:rowOff>
    </xdr:from>
    <xdr:to>
      <xdr:col>10</xdr:col>
      <xdr:colOff>247650</xdr:colOff>
      <xdr:row>14</xdr:row>
      <xdr:rowOff>164314</xdr:rowOff>
    </xdr:to>
    <xdr:sp macro="" textlink="">
      <xdr:nvSpPr>
        <xdr:cNvPr id="8" name="Right Arrow 7"/>
        <xdr:cNvSpPr/>
      </xdr:nvSpPr>
      <xdr:spPr>
        <a:xfrm rot="10800000">
          <a:off x="3543300" y="2637004"/>
          <a:ext cx="5867400" cy="137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52281</xdr:colOff>
      <xdr:row>7</xdr:row>
      <xdr:rowOff>26376</xdr:rowOff>
    </xdr:from>
    <xdr:to>
      <xdr:col>10</xdr:col>
      <xdr:colOff>247650</xdr:colOff>
      <xdr:row>7</xdr:row>
      <xdr:rowOff>163536</xdr:rowOff>
    </xdr:to>
    <xdr:sp macro="" textlink="">
      <xdr:nvSpPr>
        <xdr:cNvPr id="9" name="Right Arrow 8"/>
        <xdr:cNvSpPr/>
      </xdr:nvSpPr>
      <xdr:spPr>
        <a:xfrm rot="10800000">
          <a:off x="8405706" y="1274151"/>
          <a:ext cx="1004994" cy="137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309563</xdr:colOff>
      <xdr:row>12</xdr:row>
      <xdr:rowOff>0</xdr:rowOff>
    </xdr:from>
    <xdr:ext cx="3552825" cy="953466"/>
    <xdr:sp macro="" textlink="">
      <xdr:nvSpPr>
        <xdr:cNvPr id="10" name="TextBox 9"/>
        <xdr:cNvSpPr txBox="1"/>
      </xdr:nvSpPr>
      <xdr:spPr>
        <a:xfrm>
          <a:off x="9472613" y="2228850"/>
          <a:ext cx="3552825" cy="953466"/>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If you give Peloton's</a:t>
          </a:r>
          <a:r>
            <a:rPr lang="en-US" sz="1100" baseline="0">
              <a:solidFill>
                <a:schemeClr val="bg1"/>
              </a:solidFill>
            </a:rPr>
            <a:t> CEO $854.50, the CEO will return all of your money in 10.8 years. Every year after that you'll get $79.41 per year. This assumes Peloton's current revenues will remain the same forever and that Peloton will never pay a single penny in operating expenses or taxes.</a:t>
          </a:r>
          <a:endParaRPr lang="en-US" sz="1100">
            <a:solidFill>
              <a:schemeClr val="bg1"/>
            </a:solidFill>
          </a:endParaRPr>
        </a:p>
      </xdr:txBody>
    </xdr:sp>
    <xdr:clientData/>
  </xdr:oneCellAnchor>
  <xdr:oneCellAnchor>
    <xdr:from>
      <xdr:col>10</xdr:col>
      <xdr:colOff>309563</xdr:colOff>
      <xdr:row>20</xdr:row>
      <xdr:rowOff>85725</xdr:rowOff>
    </xdr:from>
    <xdr:ext cx="6424612" cy="781240"/>
    <xdr:sp macro="" textlink="">
      <xdr:nvSpPr>
        <xdr:cNvPr id="11" name="TextBox 10"/>
        <xdr:cNvSpPr txBox="1"/>
      </xdr:nvSpPr>
      <xdr:spPr>
        <a:xfrm>
          <a:off x="9472613" y="3857625"/>
          <a:ext cx="6424612" cy="78124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These</a:t>
          </a:r>
          <a:r>
            <a:rPr lang="en-US" sz="1100" baseline="0">
              <a:solidFill>
                <a:schemeClr val="bg1"/>
              </a:solidFill>
            </a:rPr>
            <a:t> stipulations are obviously absurd so why would anyone pay $85.45 today to own a share of Peloton?</a:t>
          </a:r>
        </a:p>
        <a:p>
          <a:endParaRPr lang="en-US" sz="1100" baseline="0">
            <a:solidFill>
              <a:schemeClr val="bg1"/>
            </a:solidFill>
          </a:endParaRPr>
        </a:p>
        <a:p>
          <a:r>
            <a:rPr lang="en-US" sz="1100" baseline="0">
              <a:solidFill>
                <a:schemeClr val="bg1"/>
              </a:solidFill>
            </a:rPr>
            <a:t>Some clues are buried in the market's (consensus) expectations for Peloton's revenue growth (currently Peloton is expected to grow revenues, on average, 41% per year for the next four consecutive years).</a:t>
          </a:r>
          <a:endParaRPr lang="en-US" sz="1100">
            <a:solidFill>
              <a:schemeClr val="bg1"/>
            </a:solidFill>
          </a:endParaRPr>
        </a:p>
      </xdr:txBody>
    </xdr:sp>
    <xdr:clientData/>
  </xdr:oneCellAnchor>
  <xdr:twoCellAnchor>
    <xdr:from>
      <xdr:col>13</xdr:col>
      <xdr:colOff>114104</xdr:colOff>
      <xdr:row>17</xdr:row>
      <xdr:rowOff>57150</xdr:rowOff>
    </xdr:from>
    <xdr:to>
      <xdr:col>13</xdr:col>
      <xdr:colOff>400246</xdr:colOff>
      <xdr:row>20</xdr:row>
      <xdr:rowOff>0</xdr:rowOff>
    </xdr:to>
    <xdr:sp macro="" textlink="">
      <xdr:nvSpPr>
        <xdr:cNvPr id="12" name="Right Arrow 11"/>
        <xdr:cNvSpPr/>
      </xdr:nvSpPr>
      <xdr:spPr>
        <a:xfrm rot="16200000">
          <a:off x="10991850" y="3352604"/>
          <a:ext cx="514350" cy="28614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238126</xdr:colOff>
      <xdr:row>12</xdr:row>
      <xdr:rowOff>0</xdr:rowOff>
    </xdr:from>
    <xdr:ext cx="4210050" cy="952500"/>
    <xdr:sp macro="" textlink="">
      <xdr:nvSpPr>
        <xdr:cNvPr id="13" name="TextBox 12"/>
        <xdr:cNvSpPr txBox="1"/>
      </xdr:nvSpPr>
      <xdr:spPr>
        <a:xfrm>
          <a:off x="13058776" y="2228850"/>
          <a:ext cx="4210050" cy="95250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rPr>
            <a:t>Another</a:t>
          </a:r>
          <a:r>
            <a:rPr lang="en-US" sz="1100" baseline="0">
              <a:solidFill>
                <a:schemeClr val="bg1"/>
              </a:solidFill>
            </a:rPr>
            <a:t> way to think about this is to view this proposition as a perpetual annuity - the sort you can buy from an insurance company. The contract states that you'll receive $79.41 forever but it will take 10.8 years for you to recoup the cost of the contract. Beware: buying Peloton instead of an annuity comes with a lot of stipulations.</a:t>
          </a:r>
          <a:endParaRPr lang="en-US" sz="1100">
            <a:solidFill>
              <a:schemeClr val="bg1"/>
            </a:solidFill>
          </a:endParaRPr>
        </a:p>
      </xdr:txBody>
    </xdr:sp>
    <xdr:clientData/>
  </xdr:oneCellAnchor>
  <xdr:twoCellAnchor>
    <xdr:from>
      <xdr:col>9</xdr:col>
      <xdr:colOff>600072</xdr:colOff>
      <xdr:row>19</xdr:row>
      <xdr:rowOff>57151</xdr:rowOff>
    </xdr:from>
    <xdr:to>
      <xdr:col>10</xdr:col>
      <xdr:colOff>247648</xdr:colOff>
      <xdr:row>23</xdr:row>
      <xdr:rowOff>152403</xdr:rowOff>
    </xdr:to>
    <xdr:sp macro="" textlink="">
      <xdr:nvSpPr>
        <xdr:cNvPr id="14" name="Bent-Up Arrow 13"/>
        <xdr:cNvSpPr/>
      </xdr:nvSpPr>
      <xdr:spPr>
        <a:xfrm rot="5400000">
          <a:off x="8753472" y="3838576"/>
          <a:ext cx="857252" cy="457201"/>
        </a:xfrm>
        <a:prstGeom prst="bentUpArrow">
          <a:avLst>
            <a:gd name="adj1" fmla="val 17385"/>
            <a:gd name="adj2" fmla="val 18750"/>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28</xdr:row>
      <xdr:rowOff>28575</xdr:rowOff>
    </xdr:from>
    <xdr:to>
      <xdr:col>8</xdr:col>
      <xdr:colOff>379476</xdr:colOff>
      <xdr:row>31</xdr:row>
      <xdr:rowOff>9525</xdr:rowOff>
    </xdr:to>
    <xdr:sp macro="" textlink="">
      <xdr:nvSpPr>
        <xdr:cNvPr id="16" name="Flowchart: Process 15"/>
        <xdr:cNvSpPr/>
      </xdr:nvSpPr>
      <xdr:spPr>
        <a:xfrm>
          <a:off x="114300" y="5324475"/>
          <a:ext cx="7808976" cy="552450"/>
        </a:xfrm>
        <a:prstGeom prst="flowChart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latin typeface="Garamond" panose="02020404030301010803" pitchFamily="18" charset="0"/>
            </a:rPr>
            <a:t>This red bar</a:t>
          </a:r>
          <a:r>
            <a:rPr lang="en-US" sz="1800" baseline="0">
              <a:latin typeface="Garamond" panose="02020404030301010803" pitchFamily="18" charset="0"/>
            </a:rPr>
            <a:t> represents the $854.50 you gave to Peloton today</a:t>
          </a:r>
          <a:endParaRPr lang="en-US" sz="1800">
            <a:latin typeface="Garamond" panose="02020404030301010803" pitchFamily="18" charset="0"/>
          </a:endParaRPr>
        </a:p>
      </xdr:txBody>
    </xdr:sp>
    <xdr:clientData/>
  </xdr:twoCellAnchor>
  <xdr:twoCellAnchor>
    <xdr:from>
      <xdr:col>1</xdr:col>
      <xdr:colOff>0</xdr:colOff>
      <xdr:row>31</xdr:row>
      <xdr:rowOff>38100</xdr:rowOff>
    </xdr:from>
    <xdr:to>
      <xdr:col>1</xdr:col>
      <xdr:colOff>722376</xdr:colOff>
      <xdr:row>34</xdr:row>
      <xdr:rowOff>19050</xdr:rowOff>
    </xdr:to>
    <xdr:sp macro="" textlink="">
      <xdr:nvSpPr>
        <xdr:cNvPr id="17" name="Flowchart: Process 16"/>
        <xdr:cNvSpPr/>
      </xdr:nvSpPr>
      <xdr:spPr>
        <a:xfrm>
          <a:off x="1143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a:t>
          </a:r>
        </a:p>
      </xdr:txBody>
    </xdr:sp>
    <xdr:clientData/>
  </xdr:twoCellAnchor>
  <xdr:twoCellAnchor>
    <xdr:from>
      <xdr:col>1</xdr:col>
      <xdr:colOff>723900</xdr:colOff>
      <xdr:row>31</xdr:row>
      <xdr:rowOff>38100</xdr:rowOff>
    </xdr:from>
    <xdr:to>
      <xdr:col>1</xdr:col>
      <xdr:colOff>1446276</xdr:colOff>
      <xdr:row>34</xdr:row>
      <xdr:rowOff>19050</xdr:rowOff>
    </xdr:to>
    <xdr:sp macro="" textlink="">
      <xdr:nvSpPr>
        <xdr:cNvPr id="30" name="Flowchart: Process 29"/>
        <xdr:cNvSpPr/>
      </xdr:nvSpPr>
      <xdr:spPr>
        <a:xfrm>
          <a:off x="8382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2</a:t>
          </a:r>
        </a:p>
      </xdr:txBody>
    </xdr:sp>
    <xdr:clientData/>
  </xdr:twoCellAnchor>
  <xdr:twoCellAnchor>
    <xdr:from>
      <xdr:col>1</xdr:col>
      <xdr:colOff>1447800</xdr:colOff>
      <xdr:row>31</xdr:row>
      <xdr:rowOff>38100</xdr:rowOff>
    </xdr:from>
    <xdr:to>
      <xdr:col>1</xdr:col>
      <xdr:colOff>2170176</xdr:colOff>
      <xdr:row>34</xdr:row>
      <xdr:rowOff>19050</xdr:rowOff>
    </xdr:to>
    <xdr:sp macro="" textlink="">
      <xdr:nvSpPr>
        <xdr:cNvPr id="31" name="Flowchart: Process 30"/>
        <xdr:cNvSpPr/>
      </xdr:nvSpPr>
      <xdr:spPr>
        <a:xfrm>
          <a:off x="15621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3</a:t>
          </a:r>
        </a:p>
      </xdr:txBody>
    </xdr:sp>
    <xdr:clientData/>
  </xdr:twoCellAnchor>
  <xdr:twoCellAnchor>
    <xdr:from>
      <xdr:col>1</xdr:col>
      <xdr:colOff>2171700</xdr:colOff>
      <xdr:row>31</xdr:row>
      <xdr:rowOff>38100</xdr:rowOff>
    </xdr:from>
    <xdr:to>
      <xdr:col>2</xdr:col>
      <xdr:colOff>322326</xdr:colOff>
      <xdr:row>34</xdr:row>
      <xdr:rowOff>19050</xdr:rowOff>
    </xdr:to>
    <xdr:sp macro="" textlink="">
      <xdr:nvSpPr>
        <xdr:cNvPr id="32" name="Flowchart: Process 31"/>
        <xdr:cNvSpPr/>
      </xdr:nvSpPr>
      <xdr:spPr>
        <a:xfrm>
          <a:off x="22860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4</a:t>
          </a:r>
        </a:p>
      </xdr:txBody>
    </xdr:sp>
    <xdr:clientData/>
  </xdr:twoCellAnchor>
  <xdr:twoCellAnchor>
    <xdr:from>
      <xdr:col>2</xdr:col>
      <xdr:colOff>323850</xdr:colOff>
      <xdr:row>31</xdr:row>
      <xdr:rowOff>38100</xdr:rowOff>
    </xdr:from>
    <xdr:to>
      <xdr:col>3</xdr:col>
      <xdr:colOff>236601</xdr:colOff>
      <xdr:row>34</xdr:row>
      <xdr:rowOff>19050</xdr:rowOff>
    </xdr:to>
    <xdr:sp macro="" textlink="">
      <xdr:nvSpPr>
        <xdr:cNvPr id="33" name="Flowchart: Process 32"/>
        <xdr:cNvSpPr/>
      </xdr:nvSpPr>
      <xdr:spPr>
        <a:xfrm>
          <a:off x="30099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5</a:t>
          </a:r>
        </a:p>
      </xdr:txBody>
    </xdr:sp>
    <xdr:clientData/>
  </xdr:twoCellAnchor>
  <xdr:twoCellAnchor>
    <xdr:from>
      <xdr:col>3</xdr:col>
      <xdr:colOff>238125</xdr:colOff>
      <xdr:row>31</xdr:row>
      <xdr:rowOff>38100</xdr:rowOff>
    </xdr:from>
    <xdr:to>
      <xdr:col>4</xdr:col>
      <xdr:colOff>150876</xdr:colOff>
      <xdr:row>34</xdr:row>
      <xdr:rowOff>19050</xdr:rowOff>
    </xdr:to>
    <xdr:sp macro="" textlink="">
      <xdr:nvSpPr>
        <xdr:cNvPr id="34" name="Flowchart: Process 33"/>
        <xdr:cNvSpPr/>
      </xdr:nvSpPr>
      <xdr:spPr>
        <a:xfrm>
          <a:off x="37338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6</a:t>
          </a:r>
        </a:p>
      </xdr:txBody>
    </xdr:sp>
    <xdr:clientData/>
  </xdr:twoCellAnchor>
  <xdr:twoCellAnchor>
    <xdr:from>
      <xdr:col>4</xdr:col>
      <xdr:colOff>152400</xdr:colOff>
      <xdr:row>31</xdr:row>
      <xdr:rowOff>38100</xdr:rowOff>
    </xdr:from>
    <xdr:to>
      <xdr:col>5</xdr:col>
      <xdr:colOff>65151</xdr:colOff>
      <xdr:row>34</xdr:row>
      <xdr:rowOff>19050</xdr:rowOff>
    </xdr:to>
    <xdr:sp macro="" textlink="">
      <xdr:nvSpPr>
        <xdr:cNvPr id="35" name="Flowchart: Process 34"/>
        <xdr:cNvSpPr/>
      </xdr:nvSpPr>
      <xdr:spPr>
        <a:xfrm>
          <a:off x="44577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7</a:t>
          </a:r>
        </a:p>
      </xdr:txBody>
    </xdr:sp>
    <xdr:clientData/>
  </xdr:twoCellAnchor>
  <xdr:twoCellAnchor>
    <xdr:from>
      <xdr:col>5</xdr:col>
      <xdr:colOff>66675</xdr:colOff>
      <xdr:row>31</xdr:row>
      <xdr:rowOff>38100</xdr:rowOff>
    </xdr:from>
    <xdr:to>
      <xdr:col>5</xdr:col>
      <xdr:colOff>789051</xdr:colOff>
      <xdr:row>34</xdr:row>
      <xdr:rowOff>19050</xdr:rowOff>
    </xdr:to>
    <xdr:sp macro="" textlink="">
      <xdr:nvSpPr>
        <xdr:cNvPr id="36" name="Flowchart: Process 35"/>
        <xdr:cNvSpPr/>
      </xdr:nvSpPr>
      <xdr:spPr>
        <a:xfrm>
          <a:off x="51816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8</a:t>
          </a:r>
        </a:p>
      </xdr:txBody>
    </xdr:sp>
    <xdr:clientData/>
  </xdr:twoCellAnchor>
  <xdr:twoCellAnchor>
    <xdr:from>
      <xdr:col>5</xdr:col>
      <xdr:colOff>790575</xdr:colOff>
      <xdr:row>31</xdr:row>
      <xdr:rowOff>38100</xdr:rowOff>
    </xdr:from>
    <xdr:to>
      <xdr:col>6</xdr:col>
      <xdr:colOff>703326</xdr:colOff>
      <xdr:row>34</xdr:row>
      <xdr:rowOff>19050</xdr:rowOff>
    </xdr:to>
    <xdr:sp macro="" textlink="">
      <xdr:nvSpPr>
        <xdr:cNvPr id="39" name="Flowchart: Process 38"/>
        <xdr:cNvSpPr/>
      </xdr:nvSpPr>
      <xdr:spPr>
        <a:xfrm>
          <a:off x="59055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9</a:t>
          </a:r>
        </a:p>
      </xdr:txBody>
    </xdr:sp>
    <xdr:clientData/>
  </xdr:twoCellAnchor>
  <xdr:twoCellAnchor>
    <xdr:from>
      <xdr:col>6</xdr:col>
      <xdr:colOff>704850</xdr:colOff>
      <xdr:row>31</xdr:row>
      <xdr:rowOff>38100</xdr:rowOff>
    </xdr:from>
    <xdr:to>
      <xdr:col>7</xdr:col>
      <xdr:colOff>617601</xdr:colOff>
      <xdr:row>34</xdr:row>
      <xdr:rowOff>19050</xdr:rowOff>
    </xdr:to>
    <xdr:sp macro="" textlink="">
      <xdr:nvSpPr>
        <xdr:cNvPr id="40" name="Flowchart: Process 39"/>
        <xdr:cNvSpPr/>
      </xdr:nvSpPr>
      <xdr:spPr>
        <a:xfrm>
          <a:off x="66294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10</a:t>
          </a:r>
        </a:p>
      </xdr:txBody>
    </xdr:sp>
    <xdr:clientData/>
  </xdr:twoCellAnchor>
  <xdr:twoCellAnchor>
    <xdr:from>
      <xdr:col>7</xdr:col>
      <xdr:colOff>619125</xdr:colOff>
      <xdr:row>31</xdr:row>
      <xdr:rowOff>38100</xdr:rowOff>
    </xdr:from>
    <xdr:to>
      <xdr:col>8</xdr:col>
      <xdr:colOff>531876</xdr:colOff>
      <xdr:row>34</xdr:row>
      <xdr:rowOff>19050</xdr:rowOff>
    </xdr:to>
    <xdr:sp macro="" textlink="">
      <xdr:nvSpPr>
        <xdr:cNvPr id="41" name="Flowchart: Process 40"/>
        <xdr:cNvSpPr/>
      </xdr:nvSpPr>
      <xdr:spPr>
        <a:xfrm>
          <a:off x="73533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11</a:t>
          </a:r>
        </a:p>
      </xdr:txBody>
    </xdr:sp>
    <xdr:clientData/>
  </xdr:twoCellAnchor>
  <xdr:twoCellAnchor>
    <xdr:from>
      <xdr:col>8</xdr:col>
      <xdr:colOff>533400</xdr:colOff>
      <xdr:row>31</xdr:row>
      <xdr:rowOff>38100</xdr:rowOff>
    </xdr:from>
    <xdr:to>
      <xdr:col>9</xdr:col>
      <xdr:colOff>446151</xdr:colOff>
      <xdr:row>34</xdr:row>
      <xdr:rowOff>19050</xdr:rowOff>
    </xdr:to>
    <xdr:sp macro="" textlink="">
      <xdr:nvSpPr>
        <xdr:cNvPr id="42" name="Flowchart: Process 41"/>
        <xdr:cNvSpPr/>
      </xdr:nvSpPr>
      <xdr:spPr>
        <a:xfrm>
          <a:off x="80772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12</a:t>
          </a:r>
        </a:p>
      </xdr:txBody>
    </xdr:sp>
    <xdr:clientData/>
  </xdr:twoCellAnchor>
  <xdr:twoCellAnchor>
    <xdr:from>
      <xdr:col>9</xdr:col>
      <xdr:colOff>447675</xdr:colOff>
      <xdr:row>31</xdr:row>
      <xdr:rowOff>38100</xdr:rowOff>
    </xdr:from>
    <xdr:to>
      <xdr:col>10</xdr:col>
      <xdr:colOff>360426</xdr:colOff>
      <xdr:row>34</xdr:row>
      <xdr:rowOff>19050</xdr:rowOff>
    </xdr:to>
    <xdr:sp macro="" textlink="">
      <xdr:nvSpPr>
        <xdr:cNvPr id="44" name="Flowchart: Process 43"/>
        <xdr:cNvSpPr/>
      </xdr:nvSpPr>
      <xdr:spPr>
        <a:xfrm>
          <a:off x="88011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13</a:t>
          </a:r>
        </a:p>
      </xdr:txBody>
    </xdr:sp>
    <xdr:clientData/>
  </xdr:twoCellAnchor>
  <xdr:twoCellAnchor>
    <xdr:from>
      <xdr:col>10</xdr:col>
      <xdr:colOff>361950</xdr:colOff>
      <xdr:row>31</xdr:row>
      <xdr:rowOff>38100</xdr:rowOff>
    </xdr:from>
    <xdr:to>
      <xdr:col>11</xdr:col>
      <xdr:colOff>474726</xdr:colOff>
      <xdr:row>34</xdr:row>
      <xdr:rowOff>19050</xdr:rowOff>
    </xdr:to>
    <xdr:sp macro="" textlink="">
      <xdr:nvSpPr>
        <xdr:cNvPr id="45" name="Flowchart: Process 44"/>
        <xdr:cNvSpPr/>
      </xdr:nvSpPr>
      <xdr:spPr>
        <a:xfrm>
          <a:off x="95250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14</a:t>
          </a:r>
        </a:p>
      </xdr:txBody>
    </xdr:sp>
    <xdr:clientData/>
  </xdr:twoCellAnchor>
  <xdr:twoCellAnchor>
    <xdr:from>
      <xdr:col>11</xdr:col>
      <xdr:colOff>476250</xdr:colOff>
      <xdr:row>31</xdr:row>
      <xdr:rowOff>38100</xdr:rowOff>
    </xdr:from>
    <xdr:to>
      <xdr:col>12</xdr:col>
      <xdr:colOff>589026</xdr:colOff>
      <xdr:row>34</xdr:row>
      <xdr:rowOff>19050</xdr:rowOff>
    </xdr:to>
    <xdr:sp macro="" textlink="">
      <xdr:nvSpPr>
        <xdr:cNvPr id="46" name="Flowchart: Process 45"/>
        <xdr:cNvSpPr/>
      </xdr:nvSpPr>
      <xdr:spPr>
        <a:xfrm>
          <a:off x="1024890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15</a:t>
          </a:r>
        </a:p>
      </xdr:txBody>
    </xdr:sp>
    <xdr:clientData/>
  </xdr:twoCellAnchor>
  <xdr:twoCellAnchor>
    <xdr:from>
      <xdr:col>15</xdr:col>
      <xdr:colOff>457200</xdr:colOff>
      <xdr:row>31</xdr:row>
      <xdr:rowOff>38100</xdr:rowOff>
    </xdr:from>
    <xdr:to>
      <xdr:col>16</xdr:col>
      <xdr:colOff>569976</xdr:colOff>
      <xdr:row>34</xdr:row>
      <xdr:rowOff>19050</xdr:rowOff>
    </xdr:to>
    <xdr:sp macro="" textlink="">
      <xdr:nvSpPr>
        <xdr:cNvPr id="47" name="Flowchart: Process 46"/>
        <xdr:cNvSpPr/>
      </xdr:nvSpPr>
      <xdr:spPr>
        <a:xfrm>
          <a:off x="12668250" y="5905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100</a:t>
          </a:r>
        </a:p>
      </xdr:txBody>
    </xdr:sp>
    <xdr:clientData/>
  </xdr:twoCellAnchor>
  <xdr:twoCellAnchor>
    <xdr:from>
      <xdr:col>13</xdr:col>
      <xdr:colOff>219075</xdr:colOff>
      <xdr:row>32</xdr:row>
      <xdr:rowOff>61912</xdr:rowOff>
    </xdr:from>
    <xdr:to>
      <xdr:col>15</xdr:col>
      <xdr:colOff>285750</xdr:colOff>
      <xdr:row>32</xdr:row>
      <xdr:rowOff>176212</xdr:rowOff>
    </xdr:to>
    <xdr:grpSp>
      <xdr:nvGrpSpPr>
        <xdr:cNvPr id="109" name="Group 108"/>
        <xdr:cNvGrpSpPr/>
      </xdr:nvGrpSpPr>
      <xdr:grpSpPr>
        <a:xfrm>
          <a:off x="11210925" y="6119812"/>
          <a:ext cx="1285875" cy="114300"/>
          <a:chOff x="11220450" y="6119812"/>
          <a:chExt cx="1285875" cy="114300"/>
        </a:xfrm>
      </xdr:grpSpPr>
      <xdr:sp macro="" textlink="">
        <xdr:nvSpPr>
          <xdr:cNvPr id="48" name="Oval 47"/>
          <xdr:cNvSpPr/>
        </xdr:nvSpPr>
        <xdr:spPr>
          <a:xfrm>
            <a:off x="1122045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9" name="Oval 48"/>
          <xdr:cNvSpPr/>
        </xdr:nvSpPr>
        <xdr:spPr>
          <a:xfrm>
            <a:off x="1145476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 name="Oval 49"/>
          <xdr:cNvSpPr/>
        </xdr:nvSpPr>
        <xdr:spPr>
          <a:xfrm>
            <a:off x="1168908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Oval 50"/>
          <xdr:cNvSpPr/>
        </xdr:nvSpPr>
        <xdr:spPr>
          <a:xfrm>
            <a:off x="1192339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Oval 51"/>
          <xdr:cNvSpPr/>
        </xdr:nvSpPr>
        <xdr:spPr>
          <a:xfrm>
            <a:off x="1215771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xdr:cNvSpPr/>
        </xdr:nvSpPr>
        <xdr:spPr>
          <a:xfrm>
            <a:off x="1239202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0</xdr:colOff>
      <xdr:row>34</xdr:row>
      <xdr:rowOff>38100</xdr:rowOff>
    </xdr:from>
    <xdr:to>
      <xdr:col>1</xdr:col>
      <xdr:colOff>722376</xdr:colOff>
      <xdr:row>37</xdr:row>
      <xdr:rowOff>19050</xdr:rowOff>
    </xdr:to>
    <xdr:sp macro="" textlink="">
      <xdr:nvSpPr>
        <xdr:cNvPr id="54" name="Flowchart: Process 53"/>
        <xdr:cNvSpPr/>
      </xdr:nvSpPr>
      <xdr:spPr>
        <a:xfrm>
          <a:off x="1143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1</xdr:col>
      <xdr:colOff>723900</xdr:colOff>
      <xdr:row>34</xdr:row>
      <xdr:rowOff>38100</xdr:rowOff>
    </xdr:from>
    <xdr:to>
      <xdr:col>1</xdr:col>
      <xdr:colOff>1446276</xdr:colOff>
      <xdr:row>37</xdr:row>
      <xdr:rowOff>19050</xdr:rowOff>
    </xdr:to>
    <xdr:sp macro="" textlink="">
      <xdr:nvSpPr>
        <xdr:cNvPr id="55" name="Flowchart: Process 54"/>
        <xdr:cNvSpPr/>
      </xdr:nvSpPr>
      <xdr:spPr>
        <a:xfrm>
          <a:off x="8382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1</xdr:col>
      <xdr:colOff>1447800</xdr:colOff>
      <xdr:row>34</xdr:row>
      <xdr:rowOff>38100</xdr:rowOff>
    </xdr:from>
    <xdr:to>
      <xdr:col>1</xdr:col>
      <xdr:colOff>2170176</xdr:colOff>
      <xdr:row>37</xdr:row>
      <xdr:rowOff>19050</xdr:rowOff>
    </xdr:to>
    <xdr:sp macro="" textlink="">
      <xdr:nvSpPr>
        <xdr:cNvPr id="57" name="Flowchart: Process 56"/>
        <xdr:cNvSpPr/>
      </xdr:nvSpPr>
      <xdr:spPr>
        <a:xfrm>
          <a:off x="15621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1</xdr:col>
      <xdr:colOff>2171700</xdr:colOff>
      <xdr:row>34</xdr:row>
      <xdr:rowOff>38100</xdr:rowOff>
    </xdr:from>
    <xdr:to>
      <xdr:col>2</xdr:col>
      <xdr:colOff>322326</xdr:colOff>
      <xdr:row>37</xdr:row>
      <xdr:rowOff>19050</xdr:rowOff>
    </xdr:to>
    <xdr:sp macro="" textlink="">
      <xdr:nvSpPr>
        <xdr:cNvPr id="58" name="Flowchart: Process 57"/>
        <xdr:cNvSpPr/>
      </xdr:nvSpPr>
      <xdr:spPr>
        <a:xfrm>
          <a:off x="22860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2</xdr:col>
      <xdr:colOff>323850</xdr:colOff>
      <xdr:row>34</xdr:row>
      <xdr:rowOff>38100</xdr:rowOff>
    </xdr:from>
    <xdr:to>
      <xdr:col>3</xdr:col>
      <xdr:colOff>236601</xdr:colOff>
      <xdr:row>37</xdr:row>
      <xdr:rowOff>19050</xdr:rowOff>
    </xdr:to>
    <xdr:sp macro="" textlink="">
      <xdr:nvSpPr>
        <xdr:cNvPr id="63" name="Flowchart: Process 62"/>
        <xdr:cNvSpPr/>
      </xdr:nvSpPr>
      <xdr:spPr>
        <a:xfrm>
          <a:off x="30099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3</xdr:col>
      <xdr:colOff>238125</xdr:colOff>
      <xdr:row>34</xdr:row>
      <xdr:rowOff>38100</xdr:rowOff>
    </xdr:from>
    <xdr:to>
      <xdr:col>4</xdr:col>
      <xdr:colOff>150876</xdr:colOff>
      <xdr:row>37</xdr:row>
      <xdr:rowOff>19050</xdr:rowOff>
    </xdr:to>
    <xdr:sp macro="" textlink="">
      <xdr:nvSpPr>
        <xdr:cNvPr id="64" name="Flowchart: Process 63"/>
        <xdr:cNvSpPr/>
      </xdr:nvSpPr>
      <xdr:spPr>
        <a:xfrm>
          <a:off x="37338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4</xdr:col>
      <xdr:colOff>152400</xdr:colOff>
      <xdr:row>34</xdr:row>
      <xdr:rowOff>38100</xdr:rowOff>
    </xdr:from>
    <xdr:to>
      <xdr:col>5</xdr:col>
      <xdr:colOff>65151</xdr:colOff>
      <xdr:row>37</xdr:row>
      <xdr:rowOff>19050</xdr:rowOff>
    </xdr:to>
    <xdr:sp macro="" textlink="">
      <xdr:nvSpPr>
        <xdr:cNvPr id="65" name="Flowchart: Process 64"/>
        <xdr:cNvSpPr/>
      </xdr:nvSpPr>
      <xdr:spPr>
        <a:xfrm>
          <a:off x="44577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5</xdr:col>
      <xdr:colOff>66675</xdr:colOff>
      <xdr:row>34</xdr:row>
      <xdr:rowOff>38100</xdr:rowOff>
    </xdr:from>
    <xdr:to>
      <xdr:col>5</xdr:col>
      <xdr:colOff>789051</xdr:colOff>
      <xdr:row>37</xdr:row>
      <xdr:rowOff>19050</xdr:rowOff>
    </xdr:to>
    <xdr:sp macro="" textlink="">
      <xdr:nvSpPr>
        <xdr:cNvPr id="66" name="Flowchart: Process 65"/>
        <xdr:cNvSpPr/>
      </xdr:nvSpPr>
      <xdr:spPr>
        <a:xfrm>
          <a:off x="51816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5</xdr:col>
      <xdr:colOff>790575</xdr:colOff>
      <xdr:row>34</xdr:row>
      <xdr:rowOff>38100</xdr:rowOff>
    </xdr:from>
    <xdr:to>
      <xdr:col>6</xdr:col>
      <xdr:colOff>703326</xdr:colOff>
      <xdr:row>37</xdr:row>
      <xdr:rowOff>19050</xdr:rowOff>
    </xdr:to>
    <xdr:sp macro="" textlink="">
      <xdr:nvSpPr>
        <xdr:cNvPr id="67" name="Flowchart: Process 66"/>
        <xdr:cNvSpPr/>
      </xdr:nvSpPr>
      <xdr:spPr>
        <a:xfrm>
          <a:off x="59055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6</xdr:col>
      <xdr:colOff>704850</xdr:colOff>
      <xdr:row>34</xdr:row>
      <xdr:rowOff>38100</xdr:rowOff>
    </xdr:from>
    <xdr:to>
      <xdr:col>7</xdr:col>
      <xdr:colOff>617601</xdr:colOff>
      <xdr:row>37</xdr:row>
      <xdr:rowOff>19050</xdr:rowOff>
    </xdr:to>
    <xdr:sp macro="" textlink="">
      <xdr:nvSpPr>
        <xdr:cNvPr id="68" name="Flowchart: Process 67"/>
        <xdr:cNvSpPr/>
      </xdr:nvSpPr>
      <xdr:spPr>
        <a:xfrm>
          <a:off x="66294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7</xdr:col>
      <xdr:colOff>619125</xdr:colOff>
      <xdr:row>34</xdr:row>
      <xdr:rowOff>38100</xdr:rowOff>
    </xdr:from>
    <xdr:to>
      <xdr:col>8</xdr:col>
      <xdr:colOff>531876</xdr:colOff>
      <xdr:row>37</xdr:row>
      <xdr:rowOff>19050</xdr:rowOff>
    </xdr:to>
    <xdr:sp macro="" textlink="">
      <xdr:nvSpPr>
        <xdr:cNvPr id="69" name="Flowchart: Process 68"/>
        <xdr:cNvSpPr/>
      </xdr:nvSpPr>
      <xdr:spPr>
        <a:xfrm>
          <a:off x="73533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8</xdr:col>
      <xdr:colOff>533400</xdr:colOff>
      <xdr:row>34</xdr:row>
      <xdr:rowOff>38100</xdr:rowOff>
    </xdr:from>
    <xdr:to>
      <xdr:col>9</xdr:col>
      <xdr:colOff>446151</xdr:colOff>
      <xdr:row>37</xdr:row>
      <xdr:rowOff>19050</xdr:rowOff>
    </xdr:to>
    <xdr:sp macro="" textlink="">
      <xdr:nvSpPr>
        <xdr:cNvPr id="70" name="Flowchart: Process 69"/>
        <xdr:cNvSpPr/>
      </xdr:nvSpPr>
      <xdr:spPr>
        <a:xfrm>
          <a:off x="80772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9</xdr:col>
      <xdr:colOff>447675</xdr:colOff>
      <xdr:row>34</xdr:row>
      <xdr:rowOff>38100</xdr:rowOff>
    </xdr:from>
    <xdr:to>
      <xdr:col>10</xdr:col>
      <xdr:colOff>360426</xdr:colOff>
      <xdr:row>37</xdr:row>
      <xdr:rowOff>19050</xdr:rowOff>
    </xdr:to>
    <xdr:sp macro="" textlink="">
      <xdr:nvSpPr>
        <xdr:cNvPr id="71" name="Flowchart: Process 70"/>
        <xdr:cNvSpPr/>
      </xdr:nvSpPr>
      <xdr:spPr>
        <a:xfrm>
          <a:off x="88011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10</xdr:col>
      <xdr:colOff>361950</xdr:colOff>
      <xdr:row>34</xdr:row>
      <xdr:rowOff>38100</xdr:rowOff>
    </xdr:from>
    <xdr:to>
      <xdr:col>11</xdr:col>
      <xdr:colOff>474726</xdr:colOff>
      <xdr:row>37</xdr:row>
      <xdr:rowOff>19050</xdr:rowOff>
    </xdr:to>
    <xdr:sp macro="" textlink="">
      <xdr:nvSpPr>
        <xdr:cNvPr id="72" name="Flowchart: Process 71"/>
        <xdr:cNvSpPr/>
      </xdr:nvSpPr>
      <xdr:spPr>
        <a:xfrm>
          <a:off x="95250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11</xdr:col>
      <xdr:colOff>476250</xdr:colOff>
      <xdr:row>34</xdr:row>
      <xdr:rowOff>38100</xdr:rowOff>
    </xdr:from>
    <xdr:to>
      <xdr:col>12</xdr:col>
      <xdr:colOff>589026</xdr:colOff>
      <xdr:row>37</xdr:row>
      <xdr:rowOff>19050</xdr:rowOff>
    </xdr:to>
    <xdr:sp macro="" textlink="">
      <xdr:nvSpPr>
        <xdr:cNvPr id="73" name="Flowchart: Process 72"/>
        <xdr:cNvSpPr/>
      </xdr:nvSpPr>
      <xdr:spPr>
        <a:xfrm>
          <a:off x="1024890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15</xdr:col>
      <xdr:colOff>457200</xdr:colOff>
      <xdr:row>34</xdr:row>
      <xdr:rowOff>38100</xdr:rowOff>
    </xdr:from>
    <xdr:to>
      <xdr:col>16</xdr:col>
      <xdr:colOff>569976</xdr:colOff>
      <xdr:row>37</xdr:row>
      <xdr:rowOff>19050</xdr:rowOff>
    </xdr:to>
    <xdr:sp macro="" textlink="">
      <xdr:nvSpPr>
        <xdr:cNvPr id="74" name="Flowchart: Process 73"/>
        <xdr:cNvSpPr/>
      </xdr:nvSpPr>
      <xdr:spPr>
        <a:xfrm>
          <a:off x="12668250" y="64770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oneCellAnchor>
    <xdr:from>
      <xdr:col>17</xdr:col>
      <xdr:colOff>442912</xdr:colOff>
      <xdr:row>31</xdr:row>
      <xdr:rowOff>180975</xdr:rowOff>
    </xdr:from>
    <xdr:ext cx="2157984" cy="264560"/>
    <xdr:sp macro="" textlink="">
      <xdr:nvSpPr>
        <xdr:cNvPr id="75" name="TextBox 74"/>
        <xdr:cNvSpPr txBox="1"/>
      </xdr:nvSpPr>
      <xdr:spPr>
        <a:xfrm>
          <a:off x="13873162" y="6048375"/>
          <a:ext cx="2157984"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Years since you bought Peloton</a:t>
          </a:r>
        </a:p>
      </xdr:txBody>
    </xdr:sp>
    <xdr:clientData/>
  </xdr:oneCellAnchor>
  <xdr:twoCellAnchor>
    <xdr:from>
      <xdr:col>17</xdr:col>
      <xdr:colOff>15240</xdr:colOff>
      <xdr:row>32</xdr:row>
      <xdr:rowOff>54175</xdr:rowOff>
    </xdr:from>
    <xdr:to>
      <xdr:col>17</xdr:col>
      <xdr:colOff>381000</xdr:colOff>
      <xdr:row>33</xdr:row>
      <xdr:rowOff>835</xdr:rowOff>
    </xdr:to>
    <xdr:sp macro="" textlink="">
      <xdr:nvSpPr>
        <xdr:cNvPr id="76" name="Right Arrow 75"/>
        <xdr:cNvSpPr/>
      </xdr:nvSpPr>
      <xdr:spPr>
        <a:xfrm rot="10800000">
          <a:off x="13445490" y="6112075"/>
          <a:ext cx="365760" cy="137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442912</xdr:colOff>
      <xdr:row>34</xdr:row>
      <xdr:rowOff>66675</xdr:rowOff>
    </xdr:from>
    <xdr:ext cx="2157984" cy="436786"/>
    <xdr:sp macro="" textlink="">
      <xdr:nvSpPr>
        <xdr:cNvPr id="77" name="TextBox 76"/>
        <xdr:cNvSpPr txBox="1"/>
      </xdr:nvSpPr>
      <xdr:spPr>
        <a:xfrm>
          <a:off x="13873162" y="6505575"/>
          <a:ext cx="2157984" cy="436786"/>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Peloton</a:t>
          </a:r>
          <a:r>
            <a:rPr lang="en-US" sz="1100" baseline="0">
              <a:solidFill>
                <a:schemeClr val="bg1"/>
              </a:solidFill>
            </a:rPr>
            <a:t> pays you back every year through its revenue stream</a:t>
          </a:r>
          <a:endParaRPr lang="en-US" sz="1100">
            <a:solidFill>
              <a:schemeClr val="bg1"/>
            </a:solidFill>
          </a:endParaRPr>
        </a:p>
      </xdr:txBody>
    </xdr:sp>
    <xdr:clientData/>
  </xdr:oneCellAnchor>
  <xdr:twoCellAnchor>
    <xdr:from>
      <xdr:col>17</xdr:col>
      <xdr:colOff>15240</xdr:colOff>
      <xdr:row>35</xdr:row>
      <xdr:rowOff>35513</xdr:rowOff>
    </xdr:from>
    <xdr:to>
      <xdr:col>17</xdr:col>
      <xdr:colOff>381000</xdr:colOff>
      <xdr:row>35</xdr:row>
      <xdr:rowOff>172673</xdr:rowOff>
    </xdr:to>
    <xdr:sp macro="" textlink="">
      <xdr:nvSpPr>
        <xdr:cNvPr id="78" name="Right Arrow 77"/>
        <xdr:cNvSpPr/>
      </xdr:nvSpPr>
      <xdr:spPr>
        <a:xfrm rot="10800000">
          <a:off x="13445490" y="6664913"/>
          <a:ext cx="365760" cy="137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37</xdr:row>
      <xdr:rowOff>38100</xdr:rowOff>
    </xdr:from>
    <xdr:to>
      <xdr:col>1</xdr:col>
      <xdr:colOff>722376</xdr:colOff>
      <xdr:row>40</xdr:row>
      <xdr:rowOff>19050</xdr:rowOff>
    </xdr:to>
    <xdr:sp macro="" textlink="">
      <xdr:nvSpPr>
        <xdr:cNvPr id="79" name="Flowchart: Process 78"/>
        <xdr:cNvSpPr/>
      </xdr:nvSpPr>
      <xdr:spPr>
        <a:xfrm>
          <a:off x="1143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a:t>
          </a:r>
        </a:p>
      </xdr:txBody>
    </xdr:sp>
    <xdr:clientData/>
  </xdr:twoCellAnchor>
  <xdr:twoCellAnchor>
    <xdr:from>
      <xdr:col>1</xdr:col>
      <xdr:colOff>723900</xdr:colOff>
      <xdr:row>37</xdr:row>
      <xdr:rowOff>38100</xdr:rowOff>
    </xdr:from>
    <xdr:to>
      <xdr:col>1</xdr:col>
      <xdr:colOff>1446276</xdr:colOff>
      <xdr:row>40</xdr:row>
      <xdr:rowOff>19050</xdr:rowOff>
    </xdr:to>
    <xdr:sp macro="" textlink="">
      <xdr:nvSpPr>
        <xdr:cNvPr id="80" name="Flowchart: Process 79"/>
        <xdr:cNvSpPr/>
      </xdr:nvSpPr>
      <xdr:spPr>
        <a:xfrm>
          <a:off x="8382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$158.82</a:t>
          </a:r>
        </a:p>
      </xdr:txBody>
    </xdr:sp>
    <xdr:clientData/>
  </xdr:twoCellAnchor>
  <xdr:twoCellAnchor>
    <xdr:from>
      <xdr:col>1</xdr:col>
      <xdr:colOff>1447800</xdr:colOff>
      <xdr:row>37</xdr:row>
      <xdr:rowOff>38100</xdr:rowOff>
    </xdr:from>
    <xdr:to>
      <xdr:col>1</xdr:col>
      <xdr:colOff>2170176</xdr:colOff>
      <xdr:row>40</xdr:row>
      <xdr:rowOff>19050</xdr:rowOff>
    </xdr:to>
    <xdr:sp macro="" textlink="">
      <xdr:nvSpPr>
        <xdr:cNvPr id="81" name="Flowchart: Process 80"/>
        <xdr:cNvSpPr/>
      </xdr:nvSpPr>
      <xdr:spPr>
        <a:xfrm>
          <a:off x="15621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$238.22</a:t>
          </a:r>
        </a:p>
      </xdr:txBody>
    </xdr:sp>
    <xdr:clientData/>
  </xdr:twoCellAnchor>
  <xdr:twoCellAnchor>
    <xdr:from>
      <xdr:col>1</xdr:col>
      <xdr:colOff>2171700</xdr:colOff>
      <xdr:row>37</xdr:row>
      <xdr:rowOff>38100</xdr:rowOff>
    </xdr:from>
    <xdr:to>
      <xdr:col>2</xdr:col>
      <xdr:colOff>322326</xdr:colOff>
      <xdr:row>40</xdr:row>
      <xdr:rowOff>19050</xdr:rowOff>
    </xdr:to>
    <xdr:sp macro="" textlink="">
      <xdr:nvSpPr>
        <xdr:cNvPr id="82" name="Flowchart: Process 81"/>
        <xdr:cNvSpPr/>
      </xdr:nvSpPr>
      <xdr:spPr>
        <a:xfrm>
          <a:off x="22860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$317.63</a:t>
          </a:r>
        </a:p>
      </xdr:txBody>
    </xdr:sp>
    <xdr:clientData/>
  </xdr:twoCellAnchor>
  <xdr:twoCellAnchor>
    <xdr:from>
      <xdr:col>2</xdr:col>
      <xdr:colOff>323850</xdr:colOff>
      <xdr:row>37</xdr:row>
      <xdr:rowOff>38100</xdr:rowOff>
    </xdr:from>
    <xdr:to>
      <xdr:col>3</xdr:col>
      <xdr:colOff>236601</xdr:colOff>
      <xdr:row>40</xdr:row>
      <xdr:rowOff>19050</xdr:rowOff>
    </xdr:to>
    <xdr:sp macro="" textlink="">
      <xdr:nvSpPr>
        <xdr:cNvPr id="83" name="Flowchart: Process 82"/>
        <xdr:cNvSpPr/>
      </xdr:nvSpPr>
      <xdr:spPr>
        <a:xfrm>
          <a:off x="30099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$397.04</a:t>
          </a:r>
        </a:p>
      </xdr:txBody>
    </xdr:sp>
    <xdr:clientData/>
  </xdr:twoCellAnchor>
  <xdr:twoCellAnchor>
    <xdr:from>
      <xdr:col>3</xdr:col>
      <xdr:colOff>238125</xdr:colOff>
      <xdr:row>37</xdr:row>
      <xdr:rowOff>38100</xdr:rowOff>
    </xdr:from>
    <xdr:to>
      <xdr:col>4</xdr:col>
      <xdr:colOff>150876</xdr:colOff>
      <xdr:row>40</xdr:row>
      <xdr:rowOff>19050</xdr:rowOff>
    </xdr:to>
    <xdr:sp macro="" textlink="">
      <xdr:nvSpPr>
        <xdr:cNvPr id="84" name="Flowchart: Process 83"/>
        <xdr:cNvSpPr/>
      </xdr:nvSpPr>
      <xdr:spPr>
        <a:xfrm>
          <a:off x="37338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$476.45</a:t>
          </a:r>
        </a:p>
      </xdr:txBody>
    </xdr:sp>
    <xdr:clientData/>
  </xdr:twoCellAnchor>
  <xdr:twoCellAnchor>
    <xdr:from>
      <xdr:col>4</xdr:col>
      <xdr:colOff>152400</xdr:colOff>
      <xdr:row>37</xdr:row>
      <xdr:rowOff>38100</xdr:rowOff>
    </xdr:from>
    <xdr:to>
      <xdr:col>5</xdr:col>
      <xdr:colOff>65151</xdr:colOff>
      <xdr:row>40</xdr:row>
      <xdr:rowOff>19050</xdr:rowOff>
    </xdr:to>
    <xdr:sp macro="" textlink="">
      <xdr:nvSpPr>
        <xdr:cNvPr id="85" name="Flowchart: Process 84"/>
        <xdr:cNvSpPr/>
      </xdr:nvSpPr>
      <xdr:spPr>
        <a:xfrm>
          <a:off x="44577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$555.86</a:t>
          </a:r>
        </a:p>
      </xdr:txBody>
    </xdr:sp>
    <xdr:clientData/>
  </xdr:twoCellAnchor>
  <xdr:twoCellAnchor>
    <xdr:from>
      <xdr:col>5</xdr:col>
      <xdr:colOff>66675</xdr:colOff>
      <xdr:row>37</xdr:row>
      <xdr:rowOff>38100</xdr:rowOff>
    </xdr:from>
    <xdr:to>
      <xdr:col>5</xdr:col>
      <xdr:colOff>789051</xdr:colOff>
      <xdr:row>40</xdr:row>
      <xdr:rowOff>19050</xdr:rowOff>
    </xdr:to>
    <xdr:sp macro="" textlink="">
      <xdr:nvSpPr>
        <xdr:cNvPr id="86" name="Flowchart: Process 85"/>
        <xdr:cNvSpPr/>
      </xdr:nvSpPr>
      <xdr:spPr>
        <a:xfrm>
          <a:off x="51816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$635.26</a:t>
          </a:r>
        </a:p>
      </xdr:txBody>
    </xdr:sp>
    <xdr:clientData/>
  </xdr:twoCellAnchor>
  <xdr:twoCellAnchor>
    <xdr:from>
      <xdr:col>5</xdr:col>
      <xdr:colOff>790575</xdr:colOff>
      <xdr:row>37</xdr:row>
      <xdr:rowOff>38100</xdr:rowOff>
    </xdr:from>
    <xdr:to>
      <xdr:col>6</xdr:col>
      <xdr:colOff>703326</xdr:colOff>
      <xdr:row>40</xdr:row>
      <xdr:rowOff>19050</xdr:rowOff>
    </xdr:to>
    <xdr:sp macro="" textlink="">
      <xdr:nvSpPr>
        <xdr:cNvPr id="87" name="Flowchart: Process 86"/>
        <xdr:cNvSpPr/>
      </xdr:nvSpPr>
      <xdr:spPr>
        <a:xfrm>
          <a:off x="59055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$714.67</a:t>
          </a:r>
        </a:p>
      </xdr:txBody>
    </xdr:sp>
    <xdr:clientData/>
  </xdr:twoCellAnchor>
  <xdr:twoCellAnchor>
    <xdr:from>
      <xdr:col>6</xdr:col>
      <xdr:colOff>704850</xdr:colOff>
      <xdr:row>37</xdr:row>
      <xdr:rowOff>38100</xdr:rowOff>
    </xdr:from>
    <xdr:to>
      <xdr:col>7</xdr:col>
      <xdr:colOff>617601</xdr:colOff>
      <xdr:row>40</xdr:row>
      <xdr:rowOff>19050</xdr:rowOff>
    </xdr:to>
    <xdr:sp macro="" textlink="">
      <xdr:nvSpPr>
        <xdr:cNvPr id="88" name="Flowchart: Process 87"/>
        <xdr:cNvSpPr/>
      </xdr:nvSpPr>
      <xdr:spPr>
        <a:xfrm>
          <a:off x="66294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$794.08</a:t>
          </a:r>
        </a:p>
      </xdr:txBody>
    </xdr:sp>
    <xdr:clientData/>
  </xdr:twoCellAnchor>
  <xdr:twoCellAnchor>
    <xdr:from>
      <xdr:col>7</xdr:col>
      <xdr:colOff>619125</xdr:colOff>
      <xdr:row>37</xdr:row>
      <xdr:rowOff>38100</xdr:rowOff>
    </xdr:from>
    <xdr:to>
      <xdr:col>8</xdr:col>
      <xdr:colOff>531876</xdr:colOff>
      <xdr:row>40</xdr:row>
      <xdr:rowOff>19050</xdr:rowOff>
    </xdr:to>
    <xdr:sp macro="" textlink="">
      <xdr:nvSpPr>
        <xdr:cNvPr id="89" name="Flowchart: Process 88"/>
        <xdr:cNvSpPr/>
      </xdr:nvSpPr>
      <xdr:spPr>
        <a:xfrm>
          <a:off x="73533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$873.49</a:t>
          </a:r>
        </a:p>
      </xdr:txBody>
    </xdr:sp>
    <xdr:clientData/>
  </xdr:twoCellAnchor>
  <xdr:twoCellAnchor>
    <xdr:from>
      <xdr:col>8</xdr:col>
      <xdr:colOff>533400</xdr:colOff>
      <xdr:row>37</xdr:row>
      <xdr:rowOff>38100</xdr:rowOff>
    </xdr:from>
    <xdr:to>
      <xdr:col>9</xdr:col>
      <xdr:colOff>446151</xdr:colOff>
      <xdr:row>40</xdr:row>
      <xdr:rowOff>19050</xdr:rowOff>
    </xdr:to>
    <xdr:sp macro="" textlink="">
      <xdr:nvSpPr>
        <xdr:cNvPr id="90" name="Flowchart: Process 89"/>
        <xdr:cNvSpPr/>
      </xdr:nvSpPr>
      <xdr:spPr>
        <a:xfrm>
          <a:off x="80772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$952.90</a:t>
          </a:r>
        </a:p>
      </xdr:txBody>
    </xdr:sp>
    <xdr:clientData/>
  </xdr:twoCellAnchor>
  <xdr:twoCellAnchor>
    <xdr:from>
      <xdr:col>9</xdr:col>
      <xdr:colOff>447675</xdr:colOff>
      <xdr:row>37</xdr:row>
      <xdr:rowOff>38100</xdr:rowOff>
    </xdr:from>
    <xdr:to>
      <xdr:col>10</xdr:col>
      <xdr:colOff>360426</xdr:colOff>
      <xdr:row>40</xdr:row>
      <xdr:rowOff>19050</xdr:rowOff>
    </xdr:to>
    <xdr:sp macro="" textlink="">
      <xdr:nvSpPr>
        <xdr:cNvPr id="91" name="Flowchart: Process 90"/>
        <xdr:cNvSpPr/>
      </xdr:nvSpPr>
      <xdr:spPr>
        <a:xfrm>
          <a:off x="88011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$1,032.30</a:t>
          </a:r>
        </a:p>
      </xdr:txBody>
    </xdr:sp>
    <xdr:clientData/>
  </xdr:twoCellAnchor>
  <xdr:twoCellAnchor>
    <xdr:from>
      <xdr:col>10</xdr:col>
      <xdr:colOff>361950</xdr:colOff>
      <xdr:row>37</xdr:row>
      <xdr:rowOff>38100</xdr:rowOff>
    </xdr:from>
    <xdr:to>
      <xdr:col>11</xdr:col>
      <xdr:colOff>474726</xdr:colOff>
      <xdr:row>40</xdr:row>
      <xdr:rowOff>19050</xdr:rowOff>
    </xdr:to>
    <xdr:sp macro="" textlink="">
      <xdr:nvSpPr>
        <xdr:cNvPr id="92" name="Flowchart: Process 91"/>
        <xdr:cNvSpPr/>
      </xdr:nvSpPr>
      <xdr:spPr>
        <a:xfrm>
          <a:off x="95250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$1,111.71</a:t>
          </a:r>
        </a:p>
      </xdr:txBody>
    </xdr:sp>
    <xdr:clientData/>
  </xdr:twoCellAnchor>
  <xdr:twoCellAnchor>
    <xdr:from>
      <xdr:col>11</xdr:col>
      <xdr:colOff>476250</xdr:colOff>
      <xdr:row>37</xdr:row>
      <xdr:rowOff>38100</xdr:rowOff>
    </xdr:from>
    <xdr:to>
      <xdr:col>12</xdr:col>
      <xdr:colOff>589026</xdr:colOff>
      <xdr:row>40</xdr:row>
      <xdr:rowOff>19050</xdr:rowOff>
    </xdr:to>
    <xdr:sp macro="" textlink="">
      <xdr:nvSpPr>
        <xdr:cNvPr id="93" name="Flowchart: Process 92"/>
        <xdr:cNvSpPr/>
      </xdr:nvSpPr>
      <xdr:spPr>
        <a:xfrm>
          <a:off x="1024890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$1,191.12</a:t>
          </a:r>
        </a:p>
      </xdr:txBody>
    </xdr:sp>
    <xdr:clientData/>
  </xdr:twoCellAnchor>
  <xdr:twoCellAnchor>
    <xdr:from>
      <xdr:col>15</xdr:col>
      <xdr:colOff>457200</xdr:colOff>
      <xdr:row>37</xdr:row>
      <xdr:rowOff>38100</xdr:rowOff>
    </xdr:from>
    <xdr:to>
      <xdr:col>16</xdr:col>
      <xdr:colOff>569976</xdr:colOff>
      <xdr:row>40</xdr:row>
      <xdr:rowOff>19050</xdr:rowOff>
    </xdr:to>
    <xdr:sp macro="" textlink="">
      <xdr:nvSpPr>
        <xdr:cNvPr id="94" name="Flowchart: Process 93"/>
        <xdr:cNvSpPr/>
      </xdr:nvSpPr>
      <xdr:spPr>
        <a:xfrm>
          <a:off x="12668250" y="7048500"/>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$7,941.00</a:t>
          </a:r>
        </a:p>
      </xdr:txBody>
    </xdr:sp>
    <xdr:clientData/>
  </xdr:twoCellAnchor>
  <xdr:oneCellAnchor>
    <xdr:from>
      <xdr:col>17</xdr:col>
      <xdr:colOff>442912</xdr:colOff>
      <xdr:row>37</xdr:row>
      <xdr:rowOff>171450</xdr:rowOff>
    </xdr:from>
    <xdr:ext cx="2157413" cy="264560"/>
    <xdr:sp macro="" textlink="">
      <xdr:nvSpPr>
        <xdr:cNvPr id="95" name="TextBox 94"/>
        <xdr:cNvSpPr txBox="1"/>
      </xdr:nvSpPr>
      <xdr:spPr>
        <a:xfrm>
          <a:off x="13873162" y="7181850"/>
          <a:ext cx="2157413"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Lifetime</a:t>
          </a:r>
          <a:r>
            <a:rPr lang="en-US" sz="1100" baseline="0">
              <a:solidFill>
                <a:schemeClr val="bg1"/>
              </a:solidFill>
            </a:rPr>
            <a:t> payment over 100 years</a:t>
          </a:r>
          <a:endParaRPr lang="en-US" sz="1100">
            <a:solidFill>
              <a:schemeClr val="bg1"/>
            </a:solidFill>
          </a:endParaRPr>
        </a:p>
      </xdr:txBody>
    </xdr:sp>
    <xdr:clientData/>
  </xdr:oneCellAnchor>
  <xdr:twoCellAnchor>
    <xdr:from>
      <xdr:col>17</xdr:col>
      <xdr:colOff>15240</xdr:colOff>
      <xdr:row>38</xdr:row>
      <xdr:rowOff>45038</xdr:rowOff>
    </xdr:from>
    <xdr:to>
      <xdr:col>17</xdr:col>
      <xdr:colOff>381000</xdr:colOff>
      <xdr:row>38</xdr:row>
      <xdr:rowOff>182198</xdr:rowOff>
    </xdr:to>
    <xdr:sp macro="" textlink="">
      <xdr:nvSpPr>
        <xdr:cNvPr id="96" name="Right Arrow 95"/>
        <xdr:cNvSpPr/>
      </xdr:nvSpPr>
      <xdr:spPr>
        <a:xfrm rot="10800000">
          <a:off x="13445490" y="7245938"/>
          <a:ext cx="365760" cy="137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219075</xdr:colOff>
      <xdr:row>35</xdr:row>
      <xdr:rowOff>100012</xdr:rowOff>
    </xdr:from>
    <xdr:to>
      <xdr:col>15</xdr:col>
      <xdr:colOff>285750</xdr:colOff>
      <xdr:row>36</xdr:row>
      <xdr:rowOff>23812</xdr:rowOff>
    </xdr:to>
    <xdr:grpSp>
      <xdr:nvGrpSpPr>
        <xdr:cNvPr id="110" name="Group 109"/>
        <xdr:cNvGrpSpPr/>
      </xdr:nvGrpSpPr>
      <xdr:grpSpPr>
        <a:xfrm>
          <a:off x="11210925" y="6729412"/>
          <a:ext cx="1285875" cy="114300"/>
          <a:chOff x="11220450" y="6119812"/>
          <a:chExt cx="1285875" cy="114300"/>
        </a:xfrm>
      </xdr:grpSpPr>
      <xdr:sp macro="" textlink="">
        <xdr:nvSpPr>
          <xdr:cNvPr id="111" name="Oval 110"/>
          <xdr:cNvSpPr/>
        </xdr:nvSpPr>
        <xdr:spPr>
          <a:xfrm>
            <a:off x="1122045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2" name="Oval 111"/>
          <xdr:cNvSpPr/>
        </xdr:nvSpPr>
        <xdr:spPr>
          <a:xfrm>
            <a:off x="1145476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3" name="Oval 112"/>
          <xdr:cNvSpPr/>
        </xdr:nvSpPr>
        <xdr:spPr>
          <a:xfrm>
            <a:off x="1168908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4" name="Oval 113"/>
          <xdr:cNvSpPr/>
        </xdr:nvSpPr>
        <xdr:spPr>
          <a:xfrm>
            <a:off x="1192339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5" name="Oval 114"/>
          <xdr:cNvSpPr/>
        </xdr:nvSpPr>
        <xdr:spPr>
          <a:xfrm>
            <a:off x="1215771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6" name="Oval 115"/>
          <xdr:cNvSpPr/>
        </xdr:nvSpPr>
        <xdr:spPr>
          <a:xfrm>
            <a:off x="1239202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13</xdr:col>
      <xdr:colOff>219075</xdr:colOff>
      <xdr:row>38</xdr:row>
      <xdr:rowOff>71437</xdr:rowOff>
    </xdr:from>
    <xdr:to>
      <xdr:col>15</xdr:col>
      <xdr:colOff>285750</xdr:colOff>
      <xdr:row>38</xdr:row>
      <xdr:rowOff>185737</xdr:rowOff>
    </xdr:to>
    <xdr:grpSp>
      <xdr:nvGrpSpPr>
        <xdr:cNvPr id="117" name="Group 116"/>
        <xdr:cNvGrpSpPr/>
      </xdr:nvGrpSpPr>
      <xdr:grpSpPr>
        <a:xfrm>
          <a:off x="11210925" y="7272337"/>
          <a:ext cx="1285875" cy="114300"/>
          <a:chOff x="11220450" y="6119812"/>
          <a:chExt cx="1285875" cy="114300"/>
        </a:xfrm>
      </xdr:grpSpPr>
      <xdr:sp macro="" textlink="">
        <xdr:nvSpPr>
          <xdr:cNvPr id="118" name="Oval 117"/>
          <xdr:cNvSpPr/>
        </xdr:nvSpPr>
        <xdr:spPr>
          <a:xfrm>
            <a:off x="1122045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9" name="Oval 118"/>
          <xdr:cNvSpPr/>
        </xdr:nvSpPr>
        <xdr:spPr>
          <a:xfrm>
            <a:off x="1145476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0" name="Oval 119"/>
          <xdr:cNvSpPr/>
        </xdr:nvSpPr>
        <xdr:spPr>
          <a:xfrm>
            <a:off x="1168908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1" name="Oval 120"/>
          <xdr:cNvSpPr/>
        </xdr:nvSpPr>
        <xdr:spPr>
          <a:xfrm>
            <a:off x="1192339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2" name="Oval 121"/>
          <xdr:cNvSpPr/>
        </xdr:nvSpPr>
        <xdr:spPr>
          <a:xfrm>
            <a:off x="1215771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3" name="Oval 122"/>
          <xdr:cNvSpPr/>
        </xdr:nvSpPr>
        <xdr:spPr>
          <a:xfrm>
            <a:off x="1239202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16762</xdr:colOff>
      <xdr:row>40</xdr:row>
      <xdr:rowOff>49912</xdr:rowOff>
    </xdr:from>
    <xdr:to>
      <xdr:col>16</xdr:col>
      <xdr:colOff>561974</xdr:colOff>
      <xdr:row>41</xdr:row>
      <xdr:rowOff>142875</xdr:rowOff>
    </xdr:to>
    <xdr:sp macro="" textlink="">
      <xdr:nvSpPr>
        <xdr:cNvPr id="125" name="Right Brace 124"/>
        <xdr:cNvSpPr/>
      </xdr:nvSpPr>
      <xdr:spPr>
        <a:xfrm rot="5400000">
          <a:off x="6615111" y="1147763"/>
          <a:ext cx="283463" cy="13251562"/>
        </a:xfrm>
        <a:prstGeom prst="rightBrace">
          <a:avLst>
            <a:gd name="adj1" fmla="val 99922"/>
            <a:gd name="adj2" fmla="val 50000"/>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166305</xdr:colOff>
      <xdr:row>42</xdr:row>
      <xdr:rowOff>76200</xdr:rowOff>
    </xdr:from>
    <xdr:to>
      <xdr:col>12</xdr:col>
      <xdr:colOff>279081</xdr:colOff>
      <xdr:row>46</xdr:row>
      <xdr:rowOff>47625</xdr:rowOff>
    </xdr:to>
    <xdr:sp macro="" textlink="">
      <xdr:nvSpPr>
        <xdr:cNvPr id="126" name="Flowchart: Process 125"/>
        <xdr:cNvSpPr/>
      </xdr:nvSpPr>
      <xdr:spPr>
        <a:xfrm>
          <a:off x="2852355" y="8039100"/>
          <a:ext cx="7808976" cy="733425"/>
        </a:xfrm>
        <a:prstGeom prst="flowChartProcess">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This is an impossible set</a:t>
          </a:r>
          <a:r>
            <a:rPr lang="en-US" sz="1400" baseline="0">
              <a:latin typeface="Garamond" panose="02020404030301010803" pitchFamily="18" charset="0"/>
            </a:rPr>
            <a:t> of cash payments because of the stipulations we've put on Peloton's operating expenses and taxes. How can consensus revenue growth help to alleviate pressure...</a:t>
          </a:r>
          <a:endParaRPr lang="en-US" sz="1400">
            <a:latin typeface="Garamond" panose="02020404030301010803" pitchFamily="18" charset="0"/>
          </a:endParaRPr>
        </a:p>
      </xdr:txBody>
    </xdr:sp>
    <xdr:clientData/>
  </xdr:twoCellAnchor>
  <xdr:twoCellAnchor>
    <xdr:from>
      <xdr:col>1</xdr:col>
      <xdr:colOff>0</xdr:colOff>
      <xdr:row>50</xdr:row>
      <xdr:rowOff>133350</xdr:rowOff>
    </xdr:from>
    <xdr:to>
      <xdr:col>8</xdr:col>
      <xdr:colOff>379476</xdr:colOff>
      <xdr:row>53</xdr:row>
      <xdr:rowOff>114300</xdr:rowOff>
    </xdr:to>
    <xdr:sp macro="" textlink="">
      <xdr:nvSpPr>
        <xdr:cNvPr id="127" name="Flowchart: Process 126"/>
        <xdr:cNvSpPr/>
      </xdr:nvSpPr>
      <xdr:spPr>
        <a:xfrm>
          <a:off x="114300" y="9620250"/>
          <a:ext cx="7808976" cy="552450"/>
        </a:xfrm>
        <a:prstGeom prst="flowChart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latin typeface="Garamond" panose="02020404030301010803" pitchFamily="18" charset="0"/>
            </a:rPr>
            <a:t>This red bar</a:t>
          </a:r>
          <a:r>
            <a:rPr lang="en-US" sz="1800" baseline="0">
              <a:latin typeface="Garamond" panose="02020404030301010803" pitchFamily="18" charset="0"/>
            </a:rPr>
            <a:t> represents the $854.50 you gave to Peloton today</a:t>
          </a:r>
          <a:endParaRPr lang="en-US" sz="1800">
            <a:latin typeface="Garamond" panose="02020404030301010803" pitchFamily="18" charset="0"/>
          </a:endParaRPr>
        </a:p>
      </xdr:txBody>
    </xdr:sp>
    <xdr:clientData/>
  </xdr:twoCellAnchor>
  <xdr:twoCellAnchor>
    <xdr:from>
      <xdr:col>1</xdr:col>
      <xdr:colOff>0</xdr:colOff>
      <xdr:row>53</xdr:row>
      <xdr:rowOff>142875</xdr:rowOff>
    </xdr:from>
    <xdr:to>
      <xdr:col>1</xdr:col>
      <xdr:colOff>722376</xdr:colOff>
      <xdr:row>56</xdr:row>
      <xdr:rowOff>123825</xdr:rowOff>
    </xdr:to>
    <xdr:sp macro="" textlink="">
      <xdr:nvSpPr>
        <xdr:cNvPr id="128" name="Flowchart: Process 127"/>
        <xdr:cNvSpPr/>
      </xdr:nvSpPr>
      <xdr:spPr>
        <a:xfrm>
          <a:off x="1143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a:t>
          </a:r>
        </a:p>
      </xdr:txBody>
    </xdr:sp>
    <xdr:clientData/>
  </xdr:twoCellAnchor>
  <xdr:twoCellAnchor>
    <xdr:from>
      <xdr:col>1</xdr:col>
      <xdr:colOff>723900</xdr:colOff>
      <xdr:row>53</xdr:row>
      <xdr:rowOff>142875</xdr:rowOff>
    </xdr:from>
    <xdr:to>
      <xdr:col>1</xdr:col>
      <xdr:colOff>1446276</xdr:colOff>
      <xdr:row>56</xdr:row>
      <xdr:rowOff>123825</xdr:rowOff>
    </xdr:to>
    <xdr:sp macro="" textlink="">
      <xdr:nvSpPr>
        <xdr:cNvPr id="129" name="Flowchart: Process 128"/>
        <xdr:cNvSpPr/>
      </xdr:nvSpPr>
      <xdr:spPr>
        <a:xfrm>
          <a:off x="8382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2</a:t>
          </a:r>
        </a:p>
      </xdr:txBody>
    </xdr:sp>
    <xdr:clientData/>
  </xdr:twoCellAnchor>
  <xdr:twoCellAnchor>
    <xdr:from>
      <xdr:col>1</xdr:col>
      <xdr:colOff>1447800</xdr:colOff>
      <xdr:row>53</xdr:row>
      <xdr:rowOff>142875</xdr:rowOff>
    </xdr:from>
    <xdr:to>
      <xdr:col>1</xdr:col>
      <xdr:colOff>2170176</xdr:colOff>
      <xdr:row>56</xdr:row>
      <xdr:rowOff>123825</xdr:rowOff>
    </xdr:to>
    <xdr:sp macro="" textlink="">
      <xdr:nvSpPr>
        <xdr:cNvPr id="130" name="Flowchart: Process 129"/>
        <xdr:cNvSpPr/>
      </xdr:nvSpPr>
      <xdr:spPr>
        <a:xfrm>
          <a:off x="15621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3</a:t>
          </a:r>
        </a:p>
      </xdr:txBody>
    </xdr:sp>
    <xdr:clientData/>
  </xdr:twoCellAnchor>
  <xdr:twoCellAnchor>
    <xdr:from>
      <xdr:col>1</xdr:col>
      <xdr:colOff>2171700</xdr:colOff>
      <xdr:row>53</xdr:row>
      <xdr:rowOff>142875</xdr:rowOff>
    </xdr:from>
    <xdr:to>
      <xdr:col>2</xdr:col>
      <xdr:colOff>322326</xdr:colOff>
      <xdr:row>56</xdr:row>
      <xdr:rowOff>123825</xdr:rowOff>
    </xdr:to>
    <xdr:sp macro="" textlink="">
      <xdr:nvSpPr>
        <xdr:cNvPr id="131" name="Flowchart: Process 130"/>
        <xdr:cNvSpPr/>
      </xdr:nvSpPr>
      <xdr:spPr>
        <a:xfrm>
          <a:off x="22860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4</a:t>
          </a:r>
        </a:p>
      </xdr:txBody>
    </xdr:sp>
    <xdr:clientData/>
  </xdr:twoCellAnchor>
  <xdr:twoCellAnchor>
    <xdr:from>
      <xdr:col>2</xdr:col>
      <xdr:colOff>323850</xdr:colOff>
      <xdr:row>53</xdr:row>
      <xdr:rowOff>142875</xdr:rowOff>
    </xdr:from>
    <xdr:to>
      <xdr:col>3</xdr:col>
      <xdr:colOff>236601</xdr:colOff>
      <xdr:row>56</xdr:row>
      <xdr:rowOff>123825</xdr:rowOff>
    </xdr:to>
    <xdr:sp macro="" textlink="">
      <xdr:nvSpPr>
        <xdr:cNvPr id="132" name="Flowchart: Process 131"/>
        <xdr:cNvSpPr/>
      </xdr:nvSpPr>
      <xdr:spPr>
        <a:xfrm>
          <a:off x="30099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5</a:t>
          </a:r>
        </a:p>
      </xdr:txBody>
    </xdr:sp>
    <xdr:clientData/>
  </xdr:twoCellAnchor>
  <xdr:twoCellAnchor>
    <xdr:from>
      <xdr:col>3</xdr:col>
      <xdr:colOff>238125</xdr:colOff>
      <xdr:row>53</xdr:row>
      <xdr:rowOff>142875</xdr:rowOff>
    </xdr:from>
    <xdr:to>
      <xdr:col>4</xdr:col>
      <xdr:colOff>150876</xdr:colOff>
      <xdr:row>56</xdr:row>
      <xdr:rowOff>123825</xdr:rowOff>
    </xdr:to>
    <xdr:sp macro="" textlink="">
      <xdr:nvSpPr>
        <xdr:cNvPr id="133" name="Flowchart: Process 132"/>
        <xdr:cNvSpPr/>
      </xdr:nvSpPr>
      <xdr:spPr>
        <a:xfrm>
          <a:off x="37338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6</a:t>
          </a:r>
        </a:p>
      </xdr:txBody>
    </xdr:sp>
    <xdr:clientData/>
  </xdr:twoCellAnchor>
  <xdr:twoCellAnchor>
    <xdr:from>
      <xdr:col>4</xdr:col>
      <xdr:colOff>152400</xdr:colOff>
      <xdr:row>53</xdr:row>
      <xdr:rowOff>142875</xdr:rowOff>
    </xdr:from>
    <xdr:to>
      <xdr:col>5</xdr:col>
      <xdr:colOff>65151</xdr:colOff>
      <xdr:row>56</xdr:row>
      <xdr:rowOff>123825</xdr:rowOff>
    </xdr:to>
    <xdr:sp macro="" textlink="">
      <xdr:nvSpPr>
        <xdr:cNvPr id="134" name="Flowchart: Process 133"/>
        <xdr:cNvSpPr/>
      </xdr:nvSpPr>
      <xdr:spPr>
        <a:xfrm>
          <a:off x="44577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7</a:t>
          </a:r>
        </a:p>
      </xdr:txBody>
    </xdr:sp>
    <xdr:clientData/>
  </xdr:twoCellAnchor>
  <xdr:twoCellAnchor>
    <xdr:from>
      <xdr:col>5</xdr:col>
      <xdr:colOff>66675</xdr:colOff>
      <xdr:row>53</xdr:row>
      <xdr:rowOff>142875</xdr:rowOff>
    </xdr:from>
    <xdr:to>
      <xdr:col>5</xdr:col>
      <xdr:colOff>789051</xdr:colOff>
      <xdr:row>56</xdr:row>
      <xdr:rowOff>123825</xdr:rowOff>
    </xdr:to>
    <xdr:sp macro="" textlink="">
      <xdr:nvSpPr>
        <xdr:cNvPr id="135" name="Flowchart: Process 134"/>
        <xdr:cNvSpPr/>
      </xdr:nvSpPr>
      <xdr:spPr>
        <a:xfrm>
          <a:off x="51816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8</a:t>
          </a:r>
        </a:p>
      </xdr:txBody>
    </xdr:sp>
    <xdr:clientData/>
  </xdr:twoCellAnchor>
  <xdr:twoCellAnchor>
    <xdr:from>
      <xdr:col>5</xdr:col>
      <xdr:colOff>790575</xdr:colOff>
      <xdr:row>53</xdr:row>
      <xdr:rowOff>142875</xdr:rowOff>
    </xdr:from>
    <xdr:to>
      <xdr:col>6</xdr:col>
      <xdr:colOff>703326</xdr:colOff>
      <xdr:row>56</xdr:row>
      <xdr:rowOff>123825</xdr:rowOff>
    </xdr:to>
    <xdr:sp macro="" textlink="">
      <xdr:nvSpPr>
        <xdr:cNvPr id="136" name="Flowchart: Process 135"/>
        <xdr:cNvSpPr/>
      </xdr:nvSpPr>
      <xdr:spPr>
        <a:xfrm>
          <a:off x="59055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9</a:t>
          </a:r>
        </a:p>
      </xdr:txBody>
    </xdr:sp>
    <xdr:clientData/>
  </xdr:twoCellAnchor>
  <xdr:twoCellAnchor>
    <xdr:from>
      <xdr:col>6</xdr:col>
      <xdr:colOff>704850</xdr:colOff>
      <xdr:row>53</xdr:row>
      <xdr:rowOff>142875</xdr:rowOff>
    </xdr:from>
    <xdr:to>
      <xdr:col>7</xdr:col>
      <xdr:colOff>617601</xdr:colOff>
      <xdr:row>56</xdr:row>
      <xdr:rowOff>123825</xdr:rowOff>
    </xdr:to>
    <xdr:sp macro="" textlink="">
      <xdr:nvSpPr>
        <xdr:cNvPr id="137" name="Flowchart: Process 136"/>
        <xdr:cNvSpPr/>
      </xdr:nvSpPr>
      <xdr:spPr>
        <a:xfrm>
          <a:off x="66294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10</a:t>
          </a:r>
        </a:p>
      </xdr:txBody>
    </xdr:sp>
    <xdr:clientData/>
  </xdr:twoCellAnchor>
  <xdr:twoCellAnchor>
    <xdr:from>
      <xdr:col>7</xdr:col>
      <xdr:colOff>619125</xdr:colOff>
      <xdr:row>53</xdr:row>
      <xdr:rowOff>142875</xdr:rowOff>
    </xdr:from>
    <xdr:to>
      <xdr:col>8</xdr:col>
      <xdr:colOff>531876</xdr:colOff>
      <xdr:row>56</xdr:row>
      <xdr:rowOff>123825</xdr:rowOff>
    </xdr:to>
    <xdr:sp macro="" textlink="">
      <xdr:nvSpPr>
        <xdr:cNvPr id="138" name="Flowchart: Process 137"/>
        <xdr:cNvSpPr/>
      </xdr:nvSpPr>
      <xdr:spPr>
        <a:xfrm>
          <a:off x="73533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11</a:t>
          </a:r>
        </a:p>
      </xdr:txBody>
    </xdr:sp>
    <xdr:clientData/>
  </xdr:twoCellAnchor>
  <xdr:twoCellAnchor>
    <xdr:from>
      <xdr:col>8</xdr:col>
      <xdr:colOff>533400</xdr:colOff>
      <xdr:row>53</xdr:row>
      <xdr:rowOff>142875</xdr:rowOff>
    </xdr:from>
    <xdr:to>
      <xdr:col>9</xdr:col>
      <xdr:colOff>446151</xdr:colOff>
      <xdr:row>56</xdr:row>
      <xdr:rowOff>123825</xdr:rowOff>
    </xdr:to>
    <xdr:sp macro="" textlink="">
      <xdr:nvSpPr>
        <xdr:cNvPr id="139" name="Flowchart: Process 138"/>
        <xdr:cNvSpPr/>
      </xdr:nvSpPr>
      <xdr:spPr>
        <a:xfrm>
          <a:off x="80772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12</a:t>
          </a:r>
        </a:p>
      </xdr:txBody>
    </xdr:sp>
    <xdr:clientData/>
  </xdr:twoCellAnchor>
  <xdr:twoCellAnchor>
    <xdr:from>
      <xdr:col>9</xdr:col>
      <xdr:colOff>447675</xdr:colOff>
      <xdr:row>53</xdr:row>
      <xdr:rowOff>142875</xdr:rowOff>
    </xdr:from>
    <xdr:to>
      <xdr:col>10</xdr:col>
      <xdr:colOff>360426</xdr:colOff>
      <xdr:row>56</xdr:row>
      <xdr:rowOff>123825</xdr:rowOff>
    </xdr:to>
    <xdr:sp macro="" textlink="">
      <xdr:nvSpPr>
        <xdr:cNvPr id="140" name="Flowchart: Process 139"/>
        <xdr:cNvSpPr/>
      </xdr:nvSpPr>
      <xdr:spPr>
        <a:xfrm>
          <a:off x="88011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13</a:t>
          </a:r>
        </a:p>
      </xdr:txBody>
    </xdr:sp>
    <xdr:clientData/>
  </xdr:twoCellAnchor>
  <xdr:twoCellAnchor>
    <xdr:from>
      <xdr:col>10</xdr:col>
      <xdr:colOff>361950</xdr:colOff>
      <xdr:row>53</xdr:row>
      <xdr:rowOff>142875</xdr:rowOff>
    </xdr:from>
    <xdr:to>
      <xdr:col>11</xdr:col>
      <xdr:colOff>474726</xdr:colOff>
      <xdr:row>56</xdr:row>
      <xdr:rowOff>123825</xdr:rowOff>
    </xdr:to>
    <xdr:sp macro="" textlink="">
      <xdr:nvSpPr>
        <xdr:cNvPr id="141" name="Flowchart: Process 140"/>
        <xdr:cNvSpPr/>
      </xdr:nvSpPr>
      <xdr:spPr>
        <a:xfrm>
          <a:off x="95250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14</a:t>
          </a:r>
        </a:p>
      </xdr:txBody>
    </xdr:sp>
    <xdr:clientData/>
  </xdr:twoCellAnchor>
  <xdr:twoCellAnchor>
    <xdr:from>
      <xdr:col>11</xdr:col>
      <xdr:colOff>476250</xdr:colOff>
      <xdr:row>53</xdr:row>
      <xdr:rowOff>142875</xdr:rowOff>
    </xdr:from>
    <xdr:to>
      <xdr:col>12</xdr:col>
      <xdr:colOff>589026</xdr:colOff>
      <xdr:row>56</xdr:row>
      <xdr:rowOff>123825</xdr:rowOff>
    </xdr:to>
    <xdr:sp macro="" textlink="">
      <xdr:nvSpPr>
        <xdr:cNvPr id="142" name="Flowchart: Process 141"/>
        <xdr:cNvSpPr/>
      </xdr:nvSpPr>
      <xdr:spPr>
        <a:xfrm>
          <a:off x="1024890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15</a:t>
          </a:r>
        </a:p>
      </xdr:txBody>
    </xdr:sp>
    <xdr:clientData/>
  </xdr:twoCellAnchor>
  <xdr:twoCellAnchor>
    <xdr:from>
      <xdr:col>15</xdr:col>
      <xdr:colOff>457200</xdr:colOff>
      <xdr:row>53</xdr:row>
      <xdr:rowOff>142875</xdr:rowOff>
    </xdr:from>
    <xdr:to>
      <xdr:col>16</xdr:col>
      <xdr:colOff>569976</xdr:colOff>
      <xdr:row>56</xdr:row>
      <xdr:rowOff>123825</xdr:rowOff>
    </xdr:to>
    <xdr:sp macro="" textlink="">
      <xdr:nvSpPr>
        <xdr:cNvPr id="143" name="Flowchart: Process 142"/>
        <xdr:cNvSpPr/>
      </xdr:nvSpPr>
      <xdr:spPr>
        <a:xfrm>
          <a:off x="12668250" y="10201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Garamond" panose="02020404030301010803" pitchFamily="18" charset="0"/>
            </a:rPr>
            <a:t>100</a:t>
          </a:r>
        </a:p>
      </xdr:txBody>
    </xdr:sp>
    <xdr:clientData/>
  </xdr:twoCellAnchor>
  <xdr:twoCellAnchor>
    <xdr:from>
      <xdr:col>13</xdr:col>
      <xdr:colOff>219075</xdr:colOff>
      <xdr:row>54</xdr:row>
      <xdr:rowOff>166687</xdr:rowOff>
    </xdr:from>
    <xdr:to>
      <xdr:col>15</xdr:col>
      <xdr:colOff>285750</xdr:colOff>
      <xdr:row>55</xdr:row>
      <xdr:rowOff>90487</xdr:rowOff>
    </xdr:to>
    <xdr:grpSp>
      <xdr:nvGrpSpPr>
        <xdr:cNvPr id="144" name="Group 143"/>
        <xdr:cNvGrpSpPr/>
      </xdr:nvGrpSpPr>
      <xdr:grpSpPr>
        <a:xfrm>
          <a:off x="11210925" y="10415587"/>
          <a:ext cx="1285875" cy="114300"/>
          <a:chOff x="11220450" y="6119812"/>
          <a:chExt cx="1285875" cy="114300"/>
        </a:xfrm>
      </xdr:grpSpPr>
      <xdr:sp macro="" textlink="">
        <xdr:nvSpPr>
          <xdr:cNvPr id="145" name="Oval 144"/>
          <xdr:cNvSpPr/>
        </xdr:nvSpPr>
        <xdr:spPr>
          <a:xfrm>
            <a:off x="1122045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6" name="Oval 145"/>
          <xdr:cNvSpPr/>
        </xdr:nvSpPr>
        <xdr:spPr>
          <a:xfrm>
            <a:off x="1145476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7" name="Oval 146"/>
          <xdr:cNvSpPr/>
        </xdr:nvSpPr>
        <xdr:spPr>
          <a:xfrm>
            <a:off x="1168908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8" name="Oval 147"/>
          <xdr:cNvSpPr/>
        </xdr:nvSpPr>
        <xdr:spPr>
          <a:xfrm>
            <a:off x="1192339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9" name="Oval 148"/>
          <xdr:cNvSpPr/>
        </xdr:nvSpPr>
        <xdr:spPr>
          <a:xfrm>
            <a:off x="1215771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0" name="Oval 149"/>
          <xdr:cNvSpPr/>
        </xdr:nvSpPr>
        <xdr:spPr>
          <a:xfrm>
            <a:off x="1239202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17</xdr:col>
      <xdr:colOff>15240</xdr:colOff>
      <xdr:row>54</xdr:row>
      <xdr:rowOff>158950</xdr:rowOff>
    </xdr:from>
    <xdr:to>
      <xdr:col>17</xdr:col>
      <xdr:colOff>381000</xdr:colOff>
      <xdr:row>55</xdr:row>
      <xdr:rowOff>105610</xdr:rowOff>
    </xdr:to>
    <xdr:sp macro="" textlink="">
      <xdr:nvSpPr>
        <xdr:cNvPr id="152" name="Right Arrow 151"/>
        <xdr:cNvSpPr/>
      </xdr:nvSpPr>
      <xdr:spPr>
        <a:xfrm rot="10800000">
          <a:off x="13445490" y="10407850"/>
          <a:ext cx="365760" cy="137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371475</xdr:colOff>
      <xdr:row>43</xdr:row>
      <xdr:rowOff>133350</xdr:rowOff>
    </xdr:from>
    <xdr:to>
      <xdr:col>14</xdr:col>
      <xdr:colOff>161925</xdr:colOff>
      <xdr:row>52</xdr:row>
      <xdr:rowOff>28575</xdr:rowOff>
    </xdr:to>
    <xdr:sp macro="" textlink="">
      <xdr:nvSpPr>
        <xdr:cNvPr id="153" name="Curved Left Arrow 152"/>
        <xdr:cNvSpPr/>
      </xdr:nvSpPr>
      <xdr:spPr>
        <a:xfrm>
          <a:off x="10753725" y="8286750"/>
          <a:ext cx="1009650" cy="1609725"/>
        </a:xfrm>
        <a:prstGeom prst="curvedLeftArrow">
          <a:avLst>
            <a:gd name="adj1" fmla="val 19448"/>
            <a:gd name="adj2" fmla="val 40352"/>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0</xdr:colOff>
      <xdr:row>56</xdr:row>
      <xdr:rowOff>142875</xdr:rowOff>
    </xdr:from>
    <xdr:to>
      <xdr:col>1</xdr:col>
      <xdr:colOff>722376</xdr:colOff>
      <xdr:row>59</xdr:row>
      <xdr:rowOff>123825</xdr:rowOff>
    </xdr:to>
    <xdr:sp macro="" textlink="">
      <xdr:nvSpPr>
        <xdr:cNvPr id="154" name="Flowchart: Process 153"/>
        <xdr:cNvSpPr/>
      </xdr:nvSpPr>
      <xdr:spPr>
        <a:xfrm>
          <a:off x="1143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$155.55</a:t>
          </a:r>
        </a:p>
      </xdr:txBody>
    </xdr:sp>
    <xdr:clientData/>
  </xdr:twoCellAnchor>
  <xdr:twoCellAnchor>
    <xdr:from>
      <xdr:col>1</xdr:col>
      <xdr:colOff>723900</xdr:colOff>
      <xdr:row>56</xdr:row>
      <xdr:rowOff>142875</xdr:rowOff>
    </xdr:from>
    <xdr:to>
      <xdr:col>1</xdr:col>
      <xdr:colOff>1446276</xdr:colOff>
      <xdr:row>59</xdr:row>
      <xdr:rowOff>123825</xdr:rowOff>
    </xdr:to>
    <xdr:sp macro="" textlink="">
      <xdr:nvSpPr>
        <xdr:cNvPr id="155" name="Flowchart: Process 154"/>
        <xdr:cNvSpPr/>
      </xdr:nvSpPr>
      <xdr:spPr>
        <a:xfrm>
          <a:off x="8382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$204.52</a:t>
          </a:r>
        </a:p>
      </xdr:txBody>
    </xdr:sp>
    <xdr:clientData/>
  </xdr:twoCellAnchor>
  <xdr:twoCellAnchor>
    <xdr:from>
      <xdr:col>1</xdr:col>
      <xdr:colOff>1447800</xdr:colOff>
      <xdr:row>56</xdr:row>
      <xdr:rowOff>142875</xdr:rowOff>
    </xdr:from>
    <xdr:to>
      <xdr:col>1</xdr:col>
      <xdr:colOff>2170176</xdr:colOff>
      <xdr:row>59</xdr:row>
      <xdr:rowOff>123825</xdr:rowOff>
    </xdr:to>
    <xdr:sp macro="" textlink="">
      <xdr:nvSpPr>
        <xdr:cNvPr id="156" name="Flowchart: Process 155"/>
        <xdr:cNvSpPr/>
      </xdr:nvSpPr>
      <xdr:spPr>
        <a:xfrm>
          <a:off x="15621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$256.49</a:t>
          </a:r>
        </a:p>
      </xdr:txBody>
    </xdr:sp>
    <xdr:clientData/>
  </xdr:twoCellAnchor>
  <xdr:twoCellAnchor>
    <xdr:from>
      <xdr:col>1</xdr:col>
      <xdr:colOff>2171700</xdr:colOff>
      <xdr:row>56</xdr:row>
      <xdr:rowOff>142875</xdr:rowOff>
    </xdr:from>
    <xdr:to>
      <xdr:col>2</xdr:col>
      <xdr:colOff>322326</xdr:colOff>
      <xdr:row>59</xdr:row>
      <xdr:rowOff>123825</xdr:rowOff>
    </xdr:to>
    <xdr:sp macro="" textlink="">
      <xdr:nvSpPr>
        <xdr:cNvPr id="157" name="Flowchart: Process 156"/>
        <xdr:cNvSpPr/>
      </xdr:nvSpPr>
      <xdr:spPr>
        <a:xfrm>
          <a:off x="22860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2</xdr:col>
      <xdr:colOff>323850</xdr:colOff>
      <xdr:row>56</xdr:row>
      <xdr:rowOff>142875</xdr:rowOff>
    </xdr:from>
    <xdr:to>
      <xdr:col>3</xdr:col>
      <xdr:colOff>236601</xdr:colOff>
      <xdr:row>59</xdr:row>
      <xdr:rowOff>123825</xdr:rowOff>
    </xdr:to>
    <xdr:sp macro="" textlink="">
      <xdr:nvSpPr>
        <xdr:cNvPr id="158" name="Flowchart: Process 157"/>
        <xdr:cNvSpPr/>
      </xdr:nvSpPr>
      <xdr:spPr>
        <a:xfrm>
          <a:off x="30099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3</xdr:col>
      <xdr:colOff>238125</xdr:colOff>
      <xdr:row>56</xdr:row>
      <xdr:rowOff>142875</xdr:rowOff>
    </xdr:from>
    <xdr:to>
      <xdr:col>4</xdr:col>
      <xdr:colOff>150876</xdr:colOff>
      <xdr:row>59</xdr:row>
      <xdr:rowOff>123825</xdr:rowOff>
    </xdr:to>
    <xdr:sp macro="" textlink="">
      <xdr:nvSpPr>
        <xdr:cNvPr id="159" name="Flowchart: Process 158"/>
        <xdr:cNvSpPr/>
      </xdr:nvSpPr>
      <xdr:spPr>
        <a:xfrm>
          <a:off x="37338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4</xdr:col>
      <xdr:colOff>152400</xdr:colOff>
      <xdr:row>56</xdr:row>
      <xdr:rowOff>142875</xdr:rowOff>
    </xdr:from>
    <xdr:to>
      <xdr:col>5</xdr:col>
      <xdr:colOff>65151</xdr:colOff>
      <xdr:row>59</xdr:row>
      <xdr:rowOff>123825</xdr:rowOff>
    </xdr:to>
    <xdr:sp macro="" textlink="">
      <xdr:nvSpPr>
        <xdr:cNvPr id="160" name="Flowchart: Process 159"/>
        <xdr:cNvSpPr/>
      </xdr:nvSpPr>
      <xdr:spPr>
        <a:xfrm>
          <a:off x="44577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5</xdr:col>
      <xdr:colOff>66675</xdr:colOff>
      <xdr:row>56</xdr:row>
      <xdr:rowOff>142875</xdr:rowOff>
    </xdr:from>
    <xdr:to>
      <xdr:col>5</xdr:col>
      <xdr:colOff>789051</xdr:colOff>
      <xdr:row>59</xdr:row>
      <xdr:rowOff>123825</xdr:rowOff>
    </xdr:to>
    <xdr:sp macro="" textlink="">
      <xdr:nvSpPr>
        <xdr:cNvPr id="161" name="Flowchart: Process 160"/>
        <xdr:cNvSpPr/>
      </xdr:nvSpPr>
      <xdr:spPr>
        <a:xfrm>
          <a:off x="51816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5</xdr:col>
      <xdr:colOff>790575</xdr:colOff>
      <xdr:row>56</xdr:row>
      <xdr:rowOff>142875</xdr:rowOff>
    </xdr:from>
    <xdr:to>
      <xdr:col>6</xdr:col>
      <xdr:colOff>703326</xdr:colOff>
      <xdr:row>59</xdr:row>
      <xdr:rowOff>123825</xdr:rowOff>
    </xdr:to>
    <xdr:sp macro="" textlink="">
      <xdr:nvSpPr>
        <xdr:cNvPr id="162" name="Flowchart: Process 161"/>
        <xdr:cNvSpPr/>
      </xdr:nvSpPr>
      <xdr:spPr>
        <a:xfrm>
          <a:off x="59055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6</xdr:col>
      <xdr:colOff>704850</xdr:colOff>
      <xdr:row>56</xdr:row>
      <xdr:rowOff>142875</xdr:rowOff>
    </xdr:from>
    <xdr:to>
      <xdr:col>7</xdr:col>
      <xdr:colOff>617601</xdr:colOff>
      <xdr:row>59</xdr:row>
      <xdr:rowOff>123825</xdr:rowOff>
    </xdr:to>
    <xdr:sp macro="" textlink="">
      <xdr:nvSpPr>
        <xdr:cNvPr id="163" name="Flowchart: Process 162"/>
        <xdr:cNvSpPr/>
      </xdr:nvSpPr>
      <xdr:spPr>
        <a:xfrm>
          <a:off x="66294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7</xdr:col>
      <xdr:colOff>619125</xdr:colOff>
      <xdr:row>56</xdr:row>
      <xdr:rowOff>142875</xdr:rowOff>
    </xdr:from>
    <xdr:to>
      <xdr:col>8</xdr:col>
      <xdr:colOff>531876</xdr:colOff>
      <xdr:row>59</xdr:row>
      <xdr:rowOff>123825</xdr:rowOff>
    </xdr:to>
    <xdr:sp macro="" textlink="">
      <xdr:nvSpPr>
        <xdr:cNvPr id="164" name="Flowchart: Process 163"/>
        <xdr:cNvSpPr/>
      </xdr:nvSpPr>
      <xdr:spPr>
        <a:xfrm>
          <a:off x="73533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8</xdr:col>
      <xdr:colOff>533400</xdr:colOff>
      <xdr:row>56</xdr:row>
      <xdr:rowOff>142875</xdr:rowOff>
    </xdr:from>
    <xdr:to>
      <xdr:col>9</xdr:col>
      <xdr:colOff>446151</xdr:colOff>
      <xdr:row>59</xdr:row>
      <xdr:rowOff>123825</xdr:rowOff>
    </xdr:to>
    <xdr:sp macro="" textlink="">
      <xdr:nvSpPr>
        <xdr:cNvPr id="165" name="Flowchart: Process 164"/>
        <xdr:cNvSpPr/>
      </xdr:nvSpPr>
      <xdr:spPr>
        <a:xfrm>
          <a:off x="80772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9</xdr:col>
      <xdr:colOff>447675</xdr:colOff>
      <xdr:row>56</xdr:row>
      <xdr:rowOff>142875</xdr:rowOff>
    </xdr:from>
    <xdr:to>
      <xdr:col>10</xdr:col>
      <xdr:colOff>360426</xdr:colOff>
      <xdr:row>59</xdr:row>
      <xdr:rowOff>123825</xdr:rowOff>
    </xdr:to>
    <xdr:sp macro="" textlink="">
      <xdr:nvSpPr>
        <xdr:cNvPr id="166" name="Flowchart: Process 165"/>
        <xdr:cNvSpPr/>
      </xdr:nvSpPr>
      <xdr:spPr>
        <a:xfrm>
          <a:off x="88011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10</xdr:col>
      <xdr:colOff>361950</xdr:colOff>
      <xdr:row>56</xdr:row>
      <xdr:rowOff>142875</xdr:rowOff>
    </xdr:from>
    <xdr:to>
      <xdr:col>11</xdr:col>
      <xdr:colOff>474726</xdr:colOff>
      <xdr:row>59</xdr:row>
      <xdr:rowOff>123825</xdr:rowOff>
    </xdr:to>
    <xdr:sp macro="" textlink="">
      <xdr:nvSpPr>
        <xdr:cNvPr id="167" name="Flowchart: Process 166"/>
        <xdr:cNvSpPr/>
      </xdr:nvSpPr>
      <xdr:spPr>
        <a:xfrm>
          <a:off x="95250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11</xdr:col>
      <xdr:colOff>476250</xdr:colOff>
      <xdr:row>56</xdr:row>
      <xdr:rowOff>142875</xdr:rowOff>
    </xdr:from>
    <xdr:to>
      <xdr:col>12</xdr:col>
      <xdr:colOff>589026</xdr:colOff>
      <xdr:row>59</xdr:row>
      <xdr:rowOff>123825</xdr:rowOff>
    </xdr:to>
    <xdr:sp macro="" textlink="">
      <xdr:nvSpPr>
        <xdr:cNvPr id="168" name="Flowchart: Process 167"/>
        <xdr:cNvSpPr/>
      </xdr:nvSpPr>
      <xdr:spPr>
        <a:xfrm>
          <a:off x="1024890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15</xdr:col>
      <xdr:colOff>457200</xdr:colOff>
      <xdr:row>56</xdr:row>
      <xdr:rowOff>142875</xdr:rowOff>
    </xdr:from>
    <xdr:to>
      <xdr:col>16</xdr:col>
      <xdr:colOff>569976</xdr:colOff>
      <xdr:row>59</xdr:row>
      <xdr:rowOff>123825</xdr:rowOff>
    </xdr:to>
    <xdr:sp macro="" textlink="">
      <xdr:nvSpPr>
        <xdr:cNvPr id="169" name="Flowchart: Process 168"/>
        <xdr:cNvSpPr/>
      </xdr:nvSpPr>
      <xdr:spPr>
        <a:xfrm>
          <a:off x="12668250" y="107727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$311.89</a:t>
          </a:r>
        </a:p>
      </xdr:txBody>
    </xdr:sp>
    <xdr:clientData/>
  </xdr:twoCellAnchor>
  <xdr:twoCellAnchor>
    <xdr:from>
      <xdr:col>17</xdr:col>
      <xdr:colOff>15240</xdr:colOff>
      <xdr:row>57</xdr:row>
      <xdr:rowOff>140288</xdr:rowOff>
    </xdr:from>
    <xdr:to>
      <xdr:col>17</xdr:col>
      <xdr:colOff>381000</xdr:colOff>
      <xdr:row>58</xdr:row>
      <xdr:rowOff>86948</xdr:rowOff>
    </xdr:to>
    <xdr:sp macro="" textlink="">
      <xdr:nvSpPr>
        <xdr:cNvPr id="171" name="Right Arrow 170"/>
        <xdr:cNvSpPr/>
      </xdr:nvSpPr>
      <xdr:spPr>
        <a:xfrm rot="10800000">
          <a:off x="13445490" y="10960688"/>
          <a:ext cx="365760" cy="137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219075</xdr:colOff>
      <xdr:row>58</xdr:row>
      <xdr:rowOff>14287</xdr:rowOff>
    </xdr:from>
    <xdr:to>
      <xdr:col>15</xdr:col>
      <xdr:colOff>285750</xdr:colOff>
      <xdr:row>58</xdr:row>
      <xdr:rowOff>128587</xdr:rowOff>
    </xdr:to>
    <xdr:grpSp>
      <xdr:nvGrpSpPr>
        <xdr:cNvPr id="172" name="Group 171"/>
        <xdr:cNvGrpSpPr/>
      </xdr:nvGrpSpPr>
      <xdr:grpSpPr>
        <a:xfrm>
          <a:off x="11210925" y="11025187"/>
          <a:ext cx="1285875" cy="114300"/>
          <a:chOff x="11220450" y="6119812"/>
          <a:chExt cx="1285875" cy="114300"/>
        </a:xfrm>
      </xdr:grpSpPr>
      <xdr:sp macro="" textlink="">
        <xdr:nvSpPr>
          <xdr:cNvPr id="173" name="Oval 172"/>
          <xdr:cNvSpPr/>
        </xdr:nvSpPr>
        <xdr:spPr>
          <a:xfrm>
            <a:off x="1122045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4" name="Oval 173"/>
          <xdr:cNvSpPr/>
        </xdr:nvSpPr>
        <xdr:spPr>
          <a:xfrm>
            <a:off x="1145476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5" name="Oval 174"/>
          <xdr:cNvSpPr/>
        </xdr:nvSpPr>
        <xdr:spPr>
          <a:xfrm>
            <a:off x="1168908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6" name="Oval 175"/>
          <xdr:cNvSpPr/>
        </xdr:nvSpPr>
        <xdr:spPr>
          <a:xfrm>
            <a:off x="1192339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7" name="Oval 176"/>
          <xdr:cNvSpPr/>
        </xdr:nvSpPr>
        <xdr:spPr>
          <a:xfrm>
            <a:off x="1215771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8" name="Oval 177"/>
          <xdr:cNvSpPr/>
        </xdr:nvSpPr>
        <xdr:spPr>
          <a:xfrm>
            <a:off x="1239202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0</xdr:colOff>
      <xdr:row>59</xdr:row>
      <xdr:rowOff>142875</xdr:rowOff>
    </xdr:from>
    <xdr:to>
      <xdr:col>1</xdr:col>
      <xdr:colOff>722376</xdr:colOff>
      <xdr:row>62</xdr:row>
      <xdr:rowOff>123825</xdr:rowOff>
    </xdr:to>
    <xdr:sp macro="" textlink="">
      <xdr:nvSpPr>
        <xdr:cNvPr id="179" name="Flowchart: Process 178"/>
        <xdr:cNvSpPr/>
      </xdr:nvSpPr>
      <xdr:spPr>
        <a:xfrm>
          <a:off x="1143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$155.55</a:t>
          </a:r>
        </a:p>
      </xdr:txBody>
    </xdr:sp>
    <xdr:clientData/>
  </xdr:twoCellAnchor>
  <xdr:twoCellAnchor>
    <xdr:from>
      <xdr:col>1</xdr:col>
      <xdr:colOff>723900</xdr:colOff>
      <xdr:row>59</xdr:row>
      <xdr:rowOff>142875</xdr:rowOff>
    </xdr:from>
    <xdr:to>
      <xdr:col>1</xdr:col>
      <xdr:colOff>1446276</xdr:colOff>
      <xdr:row>62</xdr:row>
      <xdr:rowOff>123825</xdr:rowOff>
    </xdr:to>
    <xdr:sp macro="" textlink="">
      <xdr:nvSpPr>
        <xdr:cNvPr id="180" name="Flowchart: Process 179"/>
        <xdr:cNvSpPr/>
      </xdr:nvSpPr>
      <xdr:spPr>
        <a:xfrm>
          <a:off x="8382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$360.08</a:t>
          </a:r>
        </a:p>
      </xdr:txBody>
    </xdr:sp>
    <xdr:clientData/>
  </xdr:twoCellAnchor>
  <xdr:twoCellAnchor>
    <xdr:from>
      <xdr:col>1</xdr:col>
      <xdr:colOff>1447800</xdr:colOff>
      <xdr:row>59</xdr:row>
      <xdr:rowOff>142875</xdr:rowOff>
    </xdr:from>
    <xdr:to>
      <xdr:col>1</xdr:col>
      <xdr:colOff>2170176</xdr:colOff>
      <xdr:row>62</xdr:row>
      <xdr:rowOff>123825</xdr:rowOff>
    </xdr:to>
    <xdr:sp macro="" textlink="">
      <xdr:nvSpPr>
        <xdr:cNvPr id="181" name="Flowchart: Process 180"/>
        <xdr:cNvSpPr/>
      </xdr:nvSpPr>
      <xdr:spPr>
        <a:xfrm>
          <a:off x="15621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$616.56</a:t>
          </a:r>
        </a:p>
      </xdr:txBody>
    </xdr:sp>
    <xdr:clientData/>
  </xdr:twoCellAnchor>
  <xdr:twoCellAnchor>
    <xdr:from>
      <xdr:col>1</xdr:col>
      <xdr:colOff>2171700</xdr:colOff>
      <xdr:row>59</xdr:row>
      <xdr:rowOff>142875</xdr:rowOff>
    </xdr:from>
    <xdr:to>
      <xdr:col>2</xdr:col>
      <xdr:colOff>322326</xdr:colOff>
      <xdr:row>62</xdr:row>
      <xdr:rowOff>123825</xdr:rowOff>
    </xdr:to>
    <xdr:sp macro="" textlink="">
      <xdr:nvSpPr>
        <xdr:cNvPr id="182" name="Flowchart: Process 181"/>
        <xdr:cNvSpPr/>
      </xdr:nvSpPr>
      <xdr:spPr>
        <a:xfrm>
          <a:off x="22860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$928.46</a:t>
          </a:r>
        </a:p>
      </xdr:txBody>
    </xdr:sp>
    <xdr:clientData/>
  </xdr:twoCellAnchor>
  <xdr:twoCellAnchor>
    <xdr:from>
      <xdr:col>2</xdr:col>
      <xdr:colOff>323850</xdr:colOff>
      <xdr:row>59</xdr:row>
      <xdr:rowOff>142875</xdr:rowOff>
    </xdr:from>
    <xdr:to>
      <xdr:col>3</xdr:col>
      <xdr:colOff>236601</xdr:colOff>
      <xdr:row>62</xdr:row>
      <xdr:rowOff>123825</xdr:rowOff>
    </xdr:to>
    <xdr:sp macro="" textlink="">
      <xdr:nvSpPr>
        <xdr:cNvPr id="183" name="Flowchart: Process 182"/>
        <xdr:cNvSpPr/>
      </xdr:nvSpPr>
      <xdr:spPr>
        <a:xfrm>
          <a:off x="30099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$1,240.45</a:t>
          </a:r>
        </a:p>
      </xdr:txBody>
    </xdr:sp>
    <xdr:clientData/>
  </xdr:twoCellAnchor>
  <xdr:twoCellAnchor>
    <xdr:from>
      <xdr:col>3</xdr:col>
      <xdr:colOff>238125</xdr:colOff>
      <xdr:row>59</xdr:row>
      <xdr:rowOff>142875</xdr:rowOff>
    </xdr:from>
    <xdr:to>
      <xdr:col>4</xdr:col>
      <xdr:colOff>150876</xdr:colOff>
      <xdr:row>62</xdr:row>
      <xdr:rowOff>123825</xdr:rowOff>
    </xdr:to>
    <xdr:sp macro="" textlink="">
      <xdr:nvSpPr>
        <xdr:cNvPr id="184" name="Flowchart: Process 183"/>
        <xdr:cNvSpPr/>
      </xdr:nvSpPr>
      <xdr:spPr>
        <a:xfrm>
          <a:off x="37338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$1,552.24</a:t>
          </a:r>
        </a:p>
      </xdr:txBody>
    </xdr:sp>
    <xdr:clientData/>
  </xdr:twoCellAnchor>
  <xdr:twoCellAnchor>
    <xdr:from>
      <xdr:col>4</xdr:col>
      <xdr:colOff>152400</xdr:colOff>
      <xdr:row>59</xdr:row>
      <xdr:rowOff>142875</xdr:rowOff>
    </xdr:from>
    <xdr:to>
      <xdr:col>5</xdr:col>
      <xdr:colOff>65151</xdr:colOff>
      <xdr:row>62</xdr:row>
      <xdr:rowOff>123825</xdr:rowOff>
    </xdr:to>
    <xdr:sp macro="" textlink="">
      <xdr:nvSpPr>
        <xdr:cNvPr id="185" name="Flowchart: Process 184"/>
        <xdr:cNvSpPr/>
      </xdr:nvSpPr>
      <xdr:spPr>
        <a:xfrm>
          <a:off x="44577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$1,864.13</a:t>
          </a:r>
        </a:p>
      </xdr:txBody>
    </xdr:sp>
    <xdr:clientData/>
  </xdr:twoCellAnchor>
  <xdr:twoCellAnchor>
    <xdr:from>
      <xdr:col>5</xdr:col>
      <xdr:colOff>66675</xdr:colOff>
      <xdr:row>59</xdr:row>
      <xdr:rowOff>142875</xdr:rowOff>
    </xdr:from>
    <xdr:to>
      <xdr:col>5</xdr:col>
      <xdr:colOff>789051</xdr:colOff>
      <xdr:row>62</xdr:row>
      <xdr:rowOff>123825</xdr:rowOff>
    </xdr:to>
    <xdr:sp macro="" textlink="">
      <xdr:nvSpPr>
        <xdr:cNvPr id="186" name="Flowchart: Process 185"/>
        <xdr:cNvSpPr/>
      </xdr:nvSpPr>
      <xdr:spPr>
        <a:xfrm>
          <a:off x="51816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$2,176.02</a:t>
          </a:r>
        </a:p>
      </xdr:txBody>
    </xdr:sp>
    <xdr:clientData/>
  </xdr:twoCellAnchor>
  <xdr:twoCellAnchor>
    <xdr:from>
      <xdr:col>5</xdr:col>
      <xdr:colOff>790575</xdr:colOff>
      <xdr:row>59</xdr:row>
      <xdr:rowOff>142875</xdr:rowOff>
    </xdr:from>
    <xdr:to>
      <xdr:col>6</xdr:col>
      <xdr:colOff>703326</xdr:colOff>
      <xdr:row>62</xdr:row>
      <xdr:rowOff>123825</xdr:rowOff>
    </xdr:to>
    <xdr:sp macro="" textlink="">
      <xdr:nvSpPr>
        <xdr:cNvPr id="187" name="Flowchart: Process 186"/>
        <xdr:cNvSpPr/>
      </xdr:nvSpPr>
      <xdr:spPr>
        <a:xfrm>
          <a:off x="59055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$2,487.91</a:t>
          </a:r>
        </a:p>
      </xdr:txBody>
    </xdr:sp>
    <xdr:clientData/>
  </xdr:twoCellAnchor>
  <xdr:twoCellAnchor>
    <xdr:from>
      <xdr:col>6</xdr:col>
      <xdr:colOff>704850</xdr:colOff>
      <xdr:row>59</xdr:row>
      <xdr:rowOff>142875</xdr:rowOff>
    </xdr:from>
    <xdr:to>
      <xdr:col>7</xdr:col>
      <xdr:colOff>617601</xdr:colOff>
      <xdr:row>62</xdr:row>
      <xdr:rowOff>123825</xdr:rowOff>
    </xdr:to>
    <xdr:sp macro="" textlink="">
      <xdr:nvSpPr>
        <xdr:cNvPr id="188" name="Flowchart: Process 187"/>
        <xdr:cNvSpPr/>
      </xdr:nvSpPr>
      <xdr:spPr>
        <a:xfrm>
          <a:off x="66294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$2,799.80</a:t>
          </a:r>
        </a:p>
      </xdr:txBody>
    </xdr:sp>
    <xdr:clientData/>
  </xdr:twoCellAnchor>
  <xdr:twoCellAnchor>
    <xdr:from>
      <xdr:col>7</xdr:col>
      <xdr:colOff>619125</xdr:colOff>
      <xdr:row>59</xdr:row>
      <xdr:rowOff>142875</xdr:rowOff>
    </xdr:from>
    <xdr:to>
      <xdr:col>8</xdr:col>
      <xdr:colOff>531876</xdr:colOff>
      <xdr:row>62</xdr:row>
      <xdr:rowOff>123825</xdr:rowOff>
    </xdr:to>
    <xdr:sp macro="" textlink="">
      <xdr:nvSpPr>
        <xdr:cNvPr id="189" name="Flowchart: Process 188"/>
        <xdr:cNvSpPr/>
      </xdr:nvSpPr>
      <xdr:spPr>
        <a:xfrm>
          <a:off x="73533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$3,111.69</a:t>
          </a:r>
        </a:p>
      </xdr:txBody>
    </xdr:sp>
    <xdr:clientData/>
  </xdr:twoCellAnchor>
  <xdr:twoCellAnchor>
    <xdr:from>
      <xdr:col>8</xdr:col>
      <xdr:colOff>533400</xdr:colOff>
      <xdr:row>59</xdr:row>
      <xdr:rowOff>142875</xdr:rowOff>
    </xdr:from>
    <xdr:to>
      <xdr:col>9</xdr:col>
      <xdr:colOff>446151</xdr:colOff>
      <xdr:row>62</xdr:row>
      <xdr:rowOff>123825</xdr:rowOff>
    </xdr:to>
    <xdr:sp macro="" textlink="">
      <xdr:nvSpPr>
        <xdr:cNvPr id="190" name="Flowchart: Process 189"/>
        <xdr:cNvSpPr/>
      </xdr:nvSpPr>
      <xdr:spPr>
        <a:xfrm>
          <a:off x="80772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$3,423.58</a:t>
          </a:r>
        </a:p>
      </xdr:txBody>
    </xdr:sp>
    <xdr:clientData/>
  </xdr:twoCellAnchor>
  <xdr:twoCellAnchor>
    <xdr:from>
      <xdr:col>9</xdr:col>
      <xdr:colOff>447675</xdr:colOff>
      <xdr:row>59</xdr:row>
      <xdr:rowOff>142875</xdr:rowOff>
    </xdr:from>
    <xdr:to>
      <xdr:col>10</xdr:col>
      <xdr:colOff>360426</xdr:colOff>
      <xdr:row>62</xdr:row>
      <xdr:rowOff>123825</xdr:rowOff>
    </xdr:to>
    <xdr:sp macro="" textlink="">
      <xdr:nvSpPr>
        <xdr:cNvPr id="191" name="Flowchart: Process 190"/>
        <xdr:cNvSpPr/>
      </xdr:nvSpPr>
      <xdr:spPr>
        <a:xfrm>
          <a:off x="88011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$3,735.47</a:t>
          </a:r>
        </a:p>
      </xdr:txBody>
    </xdr:sp>
    <xdr:clientData/>
  </xdr:twoCellAnchor>
  <xdr:twoCellAnchor>
    <xdr:from>
      <xdr:col>10</xdr:col>
      <xdr:colOff>361950</xdr:colOff>
      <xdr:row>59</xdr:row>
      <xdr:rowOff>142875</xdr:rowOff>
    </xdr:from>
    <xdr:to>
      <xdr:col>11</xdr:col>
      <xdr:colOff>474726</xdr:colOff>
      <xdr:row>62</xdr:row>
      <xdr:rowOff>123825</xdr:rowOff>
    </xdr:to>
    <xdr:sp macro="" textlink="">
      <xdr:nvSpPr>
        <xdr:cNvPr id="192" name="Flowchart: Process 191"/>
        <xdr:cNvSpPr/>
      </xdr:nvSpPr>
      <xdr:spPr>
        <a:xfrm>
          <a:off x="95250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$4,047.36</a:t>
          </a:r>
        </a:p>
      </xdr:txBody>
    </xdr:sp>
    <xdr:clientData/>
  </xdr:twoCellAnchor>
  <xdr:twoCellAnchor>
    <xdr:from>
      <xdr:col>11</xdr:col>
      <xdr:colOff>476250</xdr:colOff>
      <xdr:row>59</xdr:row>
      <xdr:rowOff>142875</xdr:rowOff>
    </xdr:from>
    <xdr:to>
      <xdr:col>12</xdr:col>
      <xdr:colOff>589026</xdr:colOff>
      <xdr:row>62</xdr:row>
      <xdr:rowOff>123825</xdr:rowOff>
    </xdr:to>
    <xdr:sp macro="" textlink="">
      <xdr:nvSpPr>
        <xdr:cNvPr id="193" name="Flowchart: Process 192"/>
        <xdr:cNvSpPr/>
      </xdr:nvSpPr>
      <xdr:spPr>
        <a:xfrm>
          <a:off x="1024890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$4,359.25</a:t>
          </a:r>
        </a:p>
      </xdr:txBody>
    </xdr:sp>
    <xdr:clientData/>
  </xdr:twoCellAnchor>
  <xdr:twoCellAnchor>
    <xdr:from>
      <xdr:col>15</xdr:col>
      <xdr:colOff>457200</xdr:colOff>
      <xdr:row>59</xdr:row>
      <xdr:rowOff>142875</xdr:rowOff>
    </xdr:from>
    <xdr:to>
      <xdr:col>16</xdr:col>
      <xdr:colOff>569976</xdr:colOff>
      <xdr:row>62</xdr:row>
      <xdr:rowOff>123825</xdr:rowOff>
    </xdr:to>
    <xdr:sp macro="" textlink="">
      <xdr:nvSpPr>
        <xdr:cNvPr id="194" name="Flowchart: Process 193"/>
        <xdr:cNvSpPr/>
      </xdr:nvSpPr>
      <xdr:spPr>
        <a:xfrm>
          <a:off x="12668250" y="11344275"/>
          <a:ext cx="722376"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latin typeface="Garamond" panose="02020404030301010803" pitchFamily="18" charset="0"/>
            </a:rPr>
            <a:t>$30,869.90</a:t>
          </a:r>
        </a:p>
      </xdr:txBody>
    </xdr:sp>
    <xdr:clientData/>
  </xdr:twoCellAnchor>
  <xdr:twoCellAnchor>
    <xdr:from>
      <xdr:col>17</xdr:col>
      <xdr:colOff>15240</xdr:colOff>
      <xdr:row>60</xdr:row>
      <xdr:rowOff>149813</xdr:rowOff>
    </xdr:from>
    <xdr:to>
      <xdr:col>17</xdr:col>
      <xdr:colOff>381000</xdr:colOff>
      <xdr:row>61</xdr:row>
      <xdr:rowOff>96473</xdr:rowOff>
    </xdr:to>
    <xdr:sp macro="" textlink="">
      <xdr:nvSpPr>
        <xdr:cNvPr id="195" name="Right Arrow 194"/>
        <xdr:cNvSpPr/>
      </xdr:nvSpPr>
      <xdr:spPr>
        <a:xfrm rot="10800000">
          <a:off x="13445490" y="11541713"/>
          <a:ext cx="365760" cy="137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219075</xdr:colOff>
      <xdr:row>60</xdr:row>
      <xdr:rowOff>176212</xdr:rowOff>
    </xdr:from>
    <xdr:to>
      <xdr:col>15</xdr:col>
      <xdr:colOff>285750</xdr:colOff>
      <xdr:row>61</xdr:row>
      <xdr:rowOff>100012</xdr:rowOff>
    </xdr:to>
    <xdr:grpSp>
      <xdr:nvGrpSpPr>
        <xdr:cNvPr id="196" name="Group 195"/>
        <xdr:cNvGrpSpPr/>
      </xdr:nvGrpSpPr>
      <xdr:grpSpPr>
        <a:xfrm>
          <a:off x="11210925" y="11568112"/>
          <a:ext cx="1285875" cy="114300"/>
          <a:chOff x="11220450" y="6119812"/>
          <a:chExt cx="1285875" cy="114300"/>
        </a:xfrm>
      </xdr:grpSpPr>
      <xdr:sp macro="" textlink="">
        <xdr:nvSpPr>
          <xdr:cNvPr id="197" name="Oval 196"/>
          <xdr:cNvSpPr/>
        </xdr:nvSpPr>
        <xdr:spPr>
          <a:xfrm>
            <a:off x="1122045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8" name="Oval 197"/>
          <xdr:cNvSpPr/>
        </xdr:nvSpPr>
        <xdr:spPr>
          <a:xfrm>
            <a:off x="1145476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9" name="Oval 198"/>
          <xdr:cNvSpPr/>
        </xdr:nvSpPr>
        <xdr:spPr>
          <a:xfrm>
            <a:off x="1168908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0" name="Oval 199"/>
          <xdr:cNvSpPr/>
        </xdr:nvSpPr>
        <xdr:spPr>
          <a:xfrm>
            <a:off x="1192339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1" name="Oval 200"/>
          <xdr:cNvSpPr/>
        </xdr:nvSpPr>
        <xdr:spPr>
          <a:xfrm>
            <a:off x="12157710"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2" name="Oval 201"/>
          <xdr:cNvSpPr/>
        </xdr:nvSpPr>
        <xdr:spPr>
          <a:xfrm>
            <a:off x="12392025" y="6119812"/>
            <a:ext cx="114300" cy="114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8</xdr:col>
      <xdr:colOff>381000</xdr:colOff>
      <xdr:row>27</xdr:row>
      <xdr:rowOff>0</xdr:rowOff>
    </xdr:from>
    <xdr:to>
      <xdr:col>8</xdr:col>
      <xdr:colOff>381000</xdr:colOff>
      <xdr:row>41</xdr:row>
      <xdr:rowOff>171450</xdr:rowOff>
    </xdr:to>
    <xdr:cxnSp macro="">
      <xdr:nvCxnSpPr>
        <xdr:cNvPr id="277" name="Straight Connector 276"/>
        <xdr:cNvCxnSpPr/>
      </xdr:nvCxnSpPr>
      <xdr:spPr>
        <a:xfrm>
          <a:off x="7924800" y="5105400"/>
          <a:ext cx="0" cy="2838450"/>
        </a:xfrm>
        <a:prstGeom prst="line">
          <a:avLst/>
        </a:prstGeom>
        <a:ln w="2857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438150</xdr:colOff>
      <xdr:row>27</xdr:row>
      <xdr:rowOff>131928</xdr:rowOff>
    </xdr:from>
    <xdr:to>
      <xdr:col>9</xdr:col>
      <xdr:colOff>400050</xdr:colOff>
      <xdr:row>28</xdr:row>
      <xdr:rowOff>95249</xdr:rowOff>
    </xdr:to>
    <xdr:sp macro="" textlink="">
      <xdr:nvSpPr>
        <xdr:cNvPr id="278" name="Right Arrow 277"/>
        <xdr:cNvSpPr/>
      </xdr:nvSpPr>
      <xdr:spPr>
        <a:xfrm rot="10800000">
          <a:off x="7981950" y="5237328"/>
          <a:ext cx="771525" cy="15382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442914</xdr:colOff>
      <xdr:row>27</xdr:row>
      <xdr:rowOff>85725</xdr:rowOff>
    </xdr:from>
    <xdr:ext cx="1223962" cy="264560"/>
    <xdr:sp macro="" textlink="">
      <xdr:nvSpPr>
        <xdr:cNvPr id="280" name="TextBox 279"/>
        <xdr:cNvSpPr txBox="1"/>
      </xdr:nvSpPr>
      <xdr:spPr>
        <a:xfrm>
          <a:off x="8796339" y="5191125"/>
          <a:ext cx="1223962"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10.8 year payback</a:t>
          </a:r>
        </a:p>
      </xdr:txBody>
    </xdr:sp>
    <xdr:clientData/>
  </xdr:oneCellAnchor>
  <xdr:twoCellAnchor>
    <xdr:from>
      <xdr:col>2</xdr:col>
      <xdr:colOff>142875</xdr:colOff>
      <xdr:row>49</xdr:row>
      <xdr:rowOff>38100</xdr:rowOff>
    </xdr:from>
    <xdr:to>
      <xdr:col>2</xdr:col>
      <xdr:colOff>142875</xdr:colOff>
      <xdr:row>63</xdr:row>
      <xdr:rowOff>114300</xdr:rowOff>
    </xdr:to>
    <xdr:cxnSp macro="">
      <xdr:nvCxnSpPr>
        <xdr:cNvPr id="281" name="Straight Connector 280"/>
        <xdr:cNvCxnSpPr/>
      </xdr:nvCxnSpPr>
      <xdr:spPr>
        <a:xfrm>
          <a:off x="2828925" y="9334500"/>
          <a:ext cx="0" cy="2743200"/>
        </a:xfrm>
        <a:prstGeom prst="line">
          <a:avLst/>
        </a:prstGeom>
        <a:ln w="2857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228600</xdr:colOff>
      <xdr:row>49</xdr:row>
      <xdr:rowOff>55728</xdr:rowOff>
    </xdr:from>
    <xdr:to>
      <xdr:col>3</xdr:col>
      <xdr:colOff>190500</xdr:colOff>
      <xdr:row>50</xdr:row>
      <xdr:rowOff>19049</xdr:rowOff>
    </xdr:to>
    <xdr:sp macro="" textlink="">
      <xdr:nvSpPr>
        <xdr:cNvPr id="282" name="Right Arrow 281"/>
        <xdr:cNvSpPr/>
      </xdr:nvSpPr>
      <xdr:spPr>
        <a:xfrm rot="10800000">
          <a:off x="2914650" y="9352128"/>
          <a:ext cx="771525" cy="15382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233364</xdr:colOff>
      <xdr:row>49</xdr:row>
      <xdr:rowOff>9525</xdr:rowOff>
    </xdr:from>
    <xdr:ext cx="1147761" cy="264560"/>
    <xdr:sp macro="" textlink="">
      <xdr:nvSpPr>
        <xdr:cNvPr id="283" name="TextBox 282"/>
        <xdr:cNvSpPr txBox="1"/>
      </xdr:nvSpPr>
      <xdr:spPr>
        <a:xfrm>
          <a:off x="3729039" y="9305925"/>
          <a:ext cx="1147761"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3.8 year payback</a:t>
          </a:r>
        </a:p>
      </xdr:txBody>
    </xdr:sp>
    <xdr:clientData/>
  </xdr:oneCellAnchor>
  <xdr:twoCellAnchor>
    <xdr:from>
      <xdr:col>1</xdr:col>
      <xdr:colOff>16762</xdr:colOff>
      <xdr:row>63</xdr:row>
      <xdr:rowOff>11812</xdr:rowOff>
    </xdr:from>
    <xdr:to>
      <xdr:col>16</xdr:col>
      <xdr:colOff>561974</xdr:colOff>
      <xdr:row>65</xdr:row>
      <xdr:rowOff>47626</xdr:rowOff>
    </xdr:to>
    <xdr:sp macro="" textlink="">
      <xdr:nvSpPr>
        <xdr:cNvPr id="287" name="Right Brace 286"/>
        <xdr:cNvSpPr/>
      </xdr:nvSpPr>
      <xdr:spPr>
        <a:xfrm rot="5400000">
          <a:off x="6548436" y="5557838"/>
          <a:ext cx="416814" cy="13251562"/>
        </a:xfrm>
        <a:prstGeom prst="rightBrace">
          <a:avLst>
            <a:gd name="adj1" fmla="val 99922"/>
            <a:gd name="adj2" fmla="val 50000"/>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166305</xdr:colOff>
      <xdr:row>66</xdr:row>
      <xdr:rowOff>9525</xdr:rowOff>
    </xdr:from>
    <xdr:to>
      <xdr:col>12</xdr:col>
      <xdr:colOff>279081</xdr:colOff>
      <xdr:row>71</xdr:row>
      <xdr:rowOff>133351</xdr:rowOff>
    </xdr:to>
    <xdr:sp macro="" textlink="">
      <xdr:nvSpPr>
        <xdr:cNvPr id="288" name="Flowchart: Process 287"/>
        <xdr:cNvSpPr/>
      </xdr:nvSpPr>
      <xdr:spPr>
        <a:xfrm>
          <a:off x="2852355" y="12544425"/>
          <a:ext cx="7808976" cy="1076326"/>
        </a:xfrm>
        <a:prstGeom prst="flowChartProcess">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Consensus</a:t>
          </a:r>
          <a:r>
            <a:rPr lang="en-US" sz="1400" baseline="0">
              <a:latin typeface="Garamond" panose="02020404030301010803" pitchFamily="18" charset="0"/>
            </a:rPr>
            <a:t> revenue growth has reduced the payback period from 10.8 to 3.8 years and increased our lifetime nominal payment from $7,941 to $30,870. This somewhat explains why you'd pay 10.8 times revenue today. Unfortunately this is still an impossible outcome because we're still imposing the exact same stipulations on Peloton's operating expenses and taxes in order to attain these payments.</a:t>
          </a:r>
          <a:endParaRPr lang="en-US" sz="1400">
            <a:latin typeface="Garamond" panose="02020404030301010803" pitchFamily="18" charset="0"/>
          </a:endParaRPr>
        </a:p>
      </xdr:txBody>
    </xdr:sp>
    <xdr:clientData/>
  </xdr:twoCellAnchor>
  <xdr:oneCellAnchor>
    <xdr:from>
      <xdr:col>17</xdr:col>
      <xdr:colOff>442912</xdr:colOff>
      <xdr:row>54</xdr:row>
      <xdr:rowOff>76200</xdr:rowOff>
    </xdr:from>
    <xdr:ext cx="2157984" cy="264560"/>
    <xdr:sp macro="" textlink="">
      <xdr:nvSpPr>
        <xdr:cNvPr id="291" name="TextBox 290"/>
        <xdr:cNvSpPr txBox="1"/>
      </xdr:nvSpPr>
      <xdr:spPr>
        <a:xfrm>
          <a:off x="13873162" y="10325100"/>
          <a:ext cx="2157984"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Years since you bought Peloton</a:t>
          </a:r>
        </a:p>
      </xdr:txBody>
    </xdr:sp>
    <xdr:clientData/>
  </xdr:oneCellAnchor>
  <xdr:oneCellAnchor>
    <xdr:from>
      <xdr:col>17</xdr:col>
      <xdr:colOff>442912</xdr:colOff>
      <xdr:row>56</xdr:row>
      <xdr:rowOff>152400</xdr:rowOff>
    </xdr:from>
    <xdr:ext cx="2157984" cy="436786"/>
    <xdr:sp macro="" textlink="">
      <xdr:nvSpPr>
        <xdr:cNvPr id="292" name="TextBox 291"/>
        <xdr:cNvSpPr txBox="1"/>
      </xdr:nvSpPr>
      <xdr:spPr>
        <a:xfrm>
          <a:off x="13873162" y="10782300"/>
          <a:ext cx="2157984" cy="436786"/>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Peloton</a:t>
          </a:r>
          <a:r>
            <a:rPr lang="en-US" sz="1100" baseline="0">
              <a:solidFill>
                <a:schemeClr val="bg1"/>
              </a:solidFill>
            </a:rPr>
            <a:t> pays you back every year through its revenue stream</a:t>
          </a:r>
          <a:endParaRPr lang="en-US" sz="1100">
            <a:solidFill>
              <a:schemeClr val="bg1"/>
            </a:solidFill>
          </a:endParaRPr>
        </a:p>
      </xdr:txBody>
    </xdr:sp>
    <xdr:clientData/>
  </xdr:oneCellAnchor>
  <xdr:oneCellAnchor>
    <xdr:from>
      <xdr:col>17</xdr:col>
      <xdr:colOff>442912</xdr:colOff>
      <xdr:row>60</xdr:row>
      <xdr:rowOff>66675</xdr:rowOff>
    </xdr:from>
    <xdr:ext cx="2157413" cy="264560"/>
    <xdr:sp macro="" textlink="">
      <xdr:nvSpPr>
        <xdr:cNvPr id="293" name="TextBox 292"/>
        <xdr:cNvSpPr txBox="1"/>
      </xdr:nvSpPr>
      <xdr:spPr>
        <a:xfrm>
          <a:off x="13873162" y="11458575"/>
          <a:ext cx="2157413"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1"/>
              </a:solidFill>
            </a:rPr>
            <a:t>Lifetime</a:t>
          </a:r>
          <a:r>
            <a:rPr lang="en-US" sz="1100" baseline="0">
              <a:solidFill>
                <a:schemeClr val="bg1"/>
              </a:solidFill>
            </a:rPr>
            <a:t> payment over 100 years</a:t>
          </a:r>
          <a:endParaRPr lang="en-US" sz="1100">
            <a:solidFill>
              <a:schemeClr val="bg1"/>
            </a:solidFill>
          </a:endParaRPr>
        </a:p>
      </xdr:txBody>
    </xdr:sp>
    <xdr:clientData/>
  </xdr:oneCellAnchor>
  <xdr:twoCellAnchor>
    <xdr:from>
      <xdr:col>2</xdr:col>
      <xdr:colOff>166305</xdr:colOff>
      <xdr:row>71</xdr:row>
      <xdr:rowOff>180975</xdr:rowOff>
    </xdr:from>
    <xdr:to>
      <xdr:col>12</xdr:col>
      <xdr:colOff>279081</xdr:colOff>
      <xdr:row>75</xdr:row>
      <xdr:rowOff>0</xdr:rowOff>
    </xdr:to>
    <xdr:sp macro="" textlink="">
      <xdr:nvSpPr>
        <xdr:cNvPr id="294" name="Flowchart: Process 293"/>
        <xdr:cNvSpPr/>
      </xdr:nvSpPr>
      <xdr:spPr>
        <a:xfrm>
          <a:off x="2852355" y="13668375"/>
          <a:ext cx="7808976" cy="581025"/>
        </a:xfrm>
        <a:prstGeom prst="flowChartProcess">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Therefore,</a:t>
          </a:r>
          <a:r>
            <a:rPr lang="en-US" sz="1400" baseline="0">
              <a:latin typeface="Garamond" panose="02020404030301010803" pitchFamily="18" charset="0"/>
            </a:rPr>
            <a:t> to reasonably assess whether Peloton is worth buying, we can't use the P/R multiple as the basis for deciding to buy or not to buy. So why are we expending all this effort to analyze P/R?</a:t>
          </a:r>
          <a:endParaRPr lang="en-US" sz="1400">
            <a:latin typeface="Garamond" panose="02020404030301010803" pitchFamily="18" charset="0"/>
          </a:endParaRPr>
        </a:p>
      </xdr:txBody>
    </xdr:sp>
    <xdr:clientData/>
  </xdr:twoCellAnchor>
  <xdr:twoCellAnchor>
    <xdr:from>
      <xdr:col>2</xdr:col>
      <xdr:colOff>166305</xdr:colOff>
      <xdr:row>75</xdr:row>
      <xdr:rowOff>57150</xdr:rowOff>
    </xdr:from>
    <xdr:to>
      <xdr:col>12</xdr:col>
      <xdr:colOff>279081</xdr:colOff>
      <xdr:row>83</xdr:row>
      <xdr:rowOff>47625</xdr:rowOff>
    </xdr:to>
    <xdr:sp macro="" textlink="">
      <xdr:nvSpPr>
        <xdr:cNvPr id="295" name="Flowchart: Process 294"/>
        <xdr:cNvSpPr/>
      </xdr:nvSpPr>
      <xdr:spPr>
        <a:xfrm>
          <a:off x="2852355" y="14306550"/>
          <a:ext cx="7808976" cy="1514475"/>
        </a:xfrm>
        <a:prstGeom prst="flowChartProcess">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Because</a:t>
          </a:r>
          <a:r>
            <a:rPr lang="en-US" sz="1400" baseline="0">
              <a:latin typeface="Garamond" panose="02020404030301010803" pitchFamily="18" charset="0"/>
            </a:rPr>
            <a:t> P/R gives us some sense for the absolute upper bound of reasonability (this is being generous).</a:t>
          </a:r>
          <a:br>
            <a:rPr lang="en-US" sz="1400" baseline="0">
              <a:latin typeface="Garamond" panose="02020404030301010803" pitchFamily="18" charset="0"/>
            </a:rPr>
          </a:br>
          <a:endParaRPr lang="en-US" sz="1400" baseline="0">
            <a:latin typeface="Garamond" panose="02020404030301010803" pitchFamily="18" charset="0"/>
          </a:endParaRPr>
        </a:p>
        <a:p>
          <a:pPr algn="ctr"/>
          <a:r>
            <a:rPr lang="en-US" sz="1400" baseline="0">
              <a:latin typeface="Garamond" panose="02020404030301010803" pitchFamily="18" charset="0"/>
            </a:rPr>
            <a:t>Would you pay $854 today to get it back in little under 4 years and then get $312 per year forever after that? HELL YEAH!!!! SIGN ME UP!!!!</a:t>
          </a:r>
        </a:p>
        <a:p>
          <a:pPr algn="ctr"/>
          <a:endParaRPr lang="en-US" sz="1400" baseline="0">
            <a:latin typeface="Garamond" panose="02020404030301010803" pitchFamily="18" charset="0"/>
          </a:endParaRPr>
        </a:p>
        <a:p>
          <a:pPr algn="ctr"/>
          <a:r>
            <a:rPr lang="en-US" sz="1400" baseline="0">
              <a:latin typeface="Garamond" panose="02020404030301010803" pitchFamily="18" charset="0"/>
            </a:rPr>
            <a:t>Okay let's slow this train down and account for expenses and taxes (and possibly having to raise more investor money) to see how this payback period and total lifetime payment is impacted...</a:t>
          </a:r>
          <a:endParaRPr lang="en-US" sz="1400">
            <a:latin typeface="Garamond" panose="02020404030301010803" pitchFamily="18" charset="0"/>
          </a:endParaRPr>
        </a:p>
      </xdr:txBody>
    </xdr:sp>
    <xdr:clientData/>
  </xdr:twoCellAnchor>
  <xdr:twoCellAnchor>
    <xdr:from>
      <xdr:col>12</xdr:col>
      <xdr:colOff>328230</xdr:colOff>
      <xdr:row>76</xdr:row>
      <xdr:rowOff>161925</xdr:rowOff>
    </xdr:from>
    <xdr:to>
      <xdr:col>24</xdr:col>
      <xdr:colOff>180975</xdr:colOff>
      <xdr:row>80</xdr:row>
      <xdr:rowOff>57150</xdr:rowOff>
    </xdr:to>
    <xdr:sp macro="" textlink="">
      <xdr:nvSpPr>
        <xdr:cNvPr id="203" name="Flowchart: Process 202"/>
        <xdr:cNvSpPr/>
      </xdr:nvSpPr>
      <xdr:spPr>
        <a:xfrm>
          <a:off x="10710480" y="14601825"/>
          <a:ext cx="7167945" cy="657225"/>
        </a:xfrm>
        <a:prstGeom prst="flowChartProcess">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Realize that when</a:t>
          </a:r>
          <a:r>
            <a:rPr lang="en-US" sz="1400" baseline="0">
              <a:latin typeface="Garamond" panose="02020404030301010803" pitchFamily="18" charset="0"/>
            </a:rPr>
            <a:t> you own Peloton, you don't own its revenues, you own its earnings...</a:t>
          </a:r>
        </a:p>
        <a:p>
          <a:pPr algn="ctr"/>
          <a:r>
            <a:rPr lang="en-US" sz="1400" baseline="0">
              <a:latin typeface="Garamond" panose="02020404030301010803" pitchFamily="18" charset="0"/>
            </a:rPr>
            <a:t>Peloton has to pay other people before it pays you...</a:t>
          </a:r>
          <a:endParaRPr lang="en-US" sz="1400">
            <a:latin typeface="Garamond" panose="02020404030301010803" pitchFamily="18" charset="0"/>
          </a:endParaRPr>
        </a:p>
      </xdr:txBody>
    </xdr:sp>
    <xdr:clientData/>
  </xdr:twoCellAnchor>
  <xdr:oneCellAnchor>
    <xdr:from>
      <xdr:col>12</xdr:col>
      <xdr:colOff>328612</xdr:colOff>
      <xdr:row>80</xdr:row>
      <xdr:rowOff>76200</xdr:rowOff>
    </xdr:from>
    <xdr:ext cx="1414463" cy="264560"/>
    <xdr:sp macro="" textlink="">
      <xdr:nvSpPr>
        <xdr:cNvPr id="204" name="TextBox 203"/>
        <xdr:cNvSpPr txBox="1"/>
      </xdr:nvSpPr>
      <xdr:spPr>
        <a:xfrm>
          <a:off x="10710862" y="15278100"/>
          <a:ext cx="1414463"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Suppliers</a:t>
          </a:r>
        </a:p>
      </xdr:txBody>
    </xdr:sp>
    <xdr:clientData/>
  </xdr:oneCellAnchor>
  <xdr:oneCellAnchor>
    <xdr:from>
      <xdr:col>14</xdr:col>
      <xdr:colOff>547687</xdr:colOff>
      <xdr:row>80</xdr:row>
      <xdr:rowOff>76200</xdr:rowOff>
    </xdr:from>
    <xdr:ext cx="1423988" cy="264560"/>
    <xdr:sp macro="" textlink="">
      <xdr:nvSpPr>
        <xdr:cNvPr id="205" name="TextBox 204"/>
        <xdr:cNvSpPr txBox="1"/>
      </xdr:nvSpPr>
      <xdr:spPr>
        <a:xfrm>
          <a:off x="12149137" y="15278100"/>
          <a:ext cx="1423988"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Employees</a:t>
          </a:r>
        </a:p>
      </xdr:txBody>
    </xdr:sp>
    <xdr:clientData/>
  </xdr:oneCellAnchor>
  <xdr:oneCellAnchor>
    <xdr:from>
      <xdr:col>17</xdr:col>
      <xdr:colOff>166687</xdr:colOff>
      <xdr:row>80</xdr:row>
      <xdr:rowOff>76200</xdr:rowOff>
    </xdr:from>
    <xdr:ext cx="1414463" cy="264560"/>
    <xdr:sp macro="" textlink="">
      <xdr:nvSpPr>
        <xdr:cNvPr id="206" name="TextBox 205"/>
        <xdr:cNvSpPr txBox="1"/>
      </xdr:nvSpPr>
      <xdr:spPr>
        <a:xfrm>
          <a:off x="13596937" y="15278100"/>
          <a:ext cx="1414463"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Property</a:t>
          </a:r>
          <a:r>
            <a:rPr lang="en-US" sz="1100" baseline="0">
              <a:solidFill>
                <a:schemeClr val="bg1"/>
              </a:solidFill>
            </a:rPr>
            <a:t> Managers</a:t>
          </a:r>
          <a:endParaRPr lang="en-US" sz="1100">
            <a:solidFill>
              <a:schemeClr val="bg1"/>
            </a:solidFill>
          </a:endParaRPr>
        </a:p>
      </xdr:txBody>
    </xdr:sp>
    <xdr:clientData/>
  </xdr:oneCellAnchor>
  <xdr:oneCellAnchor>
    <xdr:from>
      <xdr:col>19</xdr:col>
      <xdr:colOff>385762</xdr:colOff>
      <xdr:row>80</xdr:row>
      <xdr:rowOff>76200</xdr:rowOff>
    </xdr:from>
    <xdr:ext cx="1414463" cy="264560"/>
    <xdr:sp macro="" textlink="">
      <xdr:nvSpPr>
        <xdr:cNvPr id="207" name="TextBox 206"/>
        <xdr:cNvSpPr txBox="1"/>
      </xdr:nvSpPr>
      <xdr:spPr>
        <a:xfrm>
          <a:off x="15035212" y="15278100"/>
          <a:ext cx="1414463"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Creditors</a:t>
          </a:r>
        </a:p>
      </xdr:txBody>
    </xdr:sp>
    <xdr:clientData/>
  </xdr:oneCellAnchor>
  <xdr:oneCellAnchor>
    <xdr:from>
      <xdr:col>21</xdr:col>
      <xdr:colOff>604837</xdr:colOff>
      <xdr:row>80</xdr:row>
      <xdr:rowOff>76200</xdr:rowOff>
    </xdr:from>
    <xdr:ext cx="1414463" cy="264560"/>
    <xdr:sp macro="" textlink="">
      <xdr:nvSpPr>
        <xdr:cNvPr id="208" name="TextBox 207"/>
        <xdr:cNvSpPr txBox="1"/>
      </xdr:nvSpPr>
      <xdr:spPr>
        <a:xfrm>
          <a:off x="16473487" y="15278100"/>
          <a:ext cx="1414463"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Uncle Sam</a:t>
          </a:r>
        </a:p>
      </xdr:txBody>
    </xdr:sp>
    <xdr:clientData/>
  </xdr:oneCellAnchor>
  <xdr:twoCellAnchor>
    <xdr:from>
      <xdr:col>24</xdr:col>
      <xdr:colOff>257174</xdr:colOff>
      <xdr:row>75</xdr:row>
      <xdr:rowOff>95250</xdr:rowOff>
    </xdr:from>
    <xdr:to>
      <xdr:col>25</xdr:col>
      <xdr:colOff>495299</xdr:colOff>
      <xdr:row>78</xdr:row>
      <xdr:rowOff>76200</xdr:rowOff>
    </xdr:to>
    <xdr:sp macro="" textlink="">
      <xdr:nvSpPr>
        <xdr:cNvPr id="209" name="Flowchart: Process 208"/>
        <xdr:cNvSpPr/>
      </xdr:nvSpPr>
      <xdr:spPr>
        <a:xfrm>
          <a:off x="17954624" y="14344650"/>
          <a:ext cx="847725"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$1,826</a:t>
          </a:r>
        </a:p>
      </xdr:txBody>
    </xdr:sp>
    <xdr:clientData/>
  </xdr:twoCellAnchor>
  <xdr:twoCellAnchor>
    <xdr:from>
      <xdr:col>24</xdr:col>
      <xdr:colOff>257174</xdr:colOff>
      <xdr:row>78</xdr:row>
      <xdr:rowOff>123825</xdr:rowOff>
    </xdr:from>
    <xdr:to>
      <xdr:col>25</xdr:col>
      <xdr:colOff>495299</xdr:colOff>
      <xdr:row>81</xdr:row>
      <xdr:rowOff>104775</xdr:rowOff>
    </xdr:to>
    <xdr:sp macro="" textlink="">
      <xdr:nvSpPr>
        <xdr:cNvPr id="210" name="Flowchart: Process 209"/>
        <xdr:cNvSpPr/>
      </xdr:nvSpPr>
      <xdr:spPr>
        <a:xfrm>
          <a:off x="17954624" y="14944725"/>
          <a:ext cx="847725" cy="552450"/>
        </a:xfrm>
        <a:prstGeom prst="flowChartProcess">
          <a:avLst/>
        </a:prstGeom>
        <a:solidFill>
          <a:srgbClr val="C00000"/>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$(1,898)</a:t>
          </a:r>
        </a:p>
      </xdr:txBody>
    </xdr:sp>
    <xdr:clientData/>
  </xdr:twoCellAnchor>
  <xdr:twoCellAnchor>
    <xdr:from>
      <xdr:col>24</xdr:col>
      <xdr:colOff>257174</xdr:colOff>
      <xdr:row>81</xdr:row>
      <xdr:rowOff>161925</xdr:rowOff>
    </xdr:from>
    <xdr:to>
      <xdr:col>25</xdr:col>
      <xdr:colOff>495299</xdr:colOff>
      <xdr:row>84</xdr:row>
      <xdr:rowOff>142875</xdr:rowOff>
    </xdr:to>
    <xdr:sp macro="" textlink="">
      <xdr:nvSpPr>
        <xdr:cNvPr id="211" name="Flowchart: Process 210"/>
        <xdr:cNvSpPr/>
      </xdr:nvSpPr>
      <xdr:spPr>
        <a:xfrm>
          <a:off x="17954624" y="15554325"/>
          <a:ext cx="847725" cy="552450"/>
        </a:xfrm>
        <a:prstGeom prst="flowChartProcess">
          <a:avLst/>
        </a:prstGeom>
        <a:solidFill>
          <a:schemeClr val="tx1">
            <a:lumMod val="75000"/>
            <a:lumOff val="2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$(72)</a:t>
          </a:r>
        </a:p>
      </xdr:txBody>
    </xdr:sp>
    <xdr:clientData/>
  </xdr:twoCellAnchor>
  <xdr:twoCellAnchor>
    <xdr:from>
      <xdr:col>25</xdr:col>
      <xdr:colOff>523874</xdr:colOff>
      <xdr:row>75</xdr:row>
      <xdr:rowOff>95250</xdr:rowOff>
    </xdr:from>
    <xdr:to>
      <xdr:col>27</xdr:col>
      <xdr:colOff>152399</xdr:colOff>
      <xdr:row>78</xdr:row>
      <xdr:rowOff>76200</xdr:rowOff>
    </xdr:to>
    <xdr:sp macro="" textlink="">
      <xdr:nvSpPr>
        <xdr:cNvPr id="212" name="Flowchart: Process 211"/>
        <xdr:cNvSpPr/>
      </xdr:nvSpPr>
      <xdr:spPr>
        <a:xfrm>
          <a:off x="18830924" y="14344650"/>
          <a:ext cx="847725" cy="552450"/>
        </a:xfrm>
        <a:prstGeom prst="flowChartProcess">
          <a:avLst/>
        </a:prstGeom>
        <a:solidFill>
          <a:schemeClr val="accent6">
            <a:lumMod val="7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$7.94</a:t>
          </a:r>
        </a:p>
      </xdr:txBody>
    </xdr:sp>
    <xdr:clientData/>
  </xdr:twoCellAnchor>
  <xdr:twoCellAnchor>
    <xdr:from>
      <xdr:col>25</xdr:col>
      <xdr:colOff>523874</xdr:colOff>
      <xdr:row>78</xdr:row>
      <xdr:rowOff>123825</xdr:rowOff>
    </xdr:from>
    <xdr:to>
      <xdr:col>27</xdr:col>
      <xdr:colOff>152399</xdr:colOff>
      <xdr:row>81</xdr:row>
      <xdr:rowOff>104775</xdr:rowOff>
    </xdr:to>
    <xdr:sp macro="" textlink="">
      <xdr:nvSpPr>
        <xdr:cNvPr id="213" name="Flowchart: Process 212"/>
        <xdr:cNvSpPr/>
      </xdr:nvSpPr>
      <xdr:spPr>
        <a:xfrm>
          <a:off x="18830924" y="14944725"/>
          <a:ext cx="847725" cy="552450"/>
        </a:xfrm>
        <a:prstGeom prst="flowChartProcess">
          <a:avLst/>
        </a:prstGeom>
        <a:solidFill>
          <a:srgbClr val="C00000"/>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$(8.25)</a:t>
          </a:r>
        </a:p>
      </xdr:txBody>
    </xdr:sp>
    <xdr:clientData/>
  </xdr:twoCellAnchor>
  <xdr:twoCellAnchor>
    <xdr:from>
      <xdr:col>25</xdr:col>
      <xdr:colOff>523874</xdr:colOff>
      <xdr:row>81</xdr:row>
      <xdr:rowOff>161925</xdr:rowOff>
    </xdr:from>
    <xdr:to>
      <xdr:col>27</xdr:col>
      <xdr:colOff>152399</xdr:colOff>
      <xdr:row>84</xdr:row>
      <xdr:rowOff>142875</xdr:rowOff>
    </xdr:to>
    <xdr:sp macro="" textlink="">
      <xdr:nvSpPr>
        <xdr:cNvPr id="214" name="Flowchart: Process 213"/>
        <xdr:cNvSpPr/>
      </xdr:nvSpPr>
      <xdr:spPr>
        <a:xfrm>
          <a:off x="18830924" y="15554325"/>
          <a:ext cx="847725" cy="552450"/>
        </a:xfrm>
        <a:prstGeom prst="flowChartProcess">
          <a:avLst/>
        </a:prstGeom>
        <a:solidFill>
          <a:schemeClr val="tx1">
            <a:lumMod val="75000"/>
            <a:lumOff val="25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Garamond" panose="02020404030301010803" pitchFamily="18" charset="0"/>
            </a:rPr>
            <a:t>$(0.32)</a:t>
          </a:r>
        </a:p>
      </xdr:txBody>
    </xdr:sp>
    <xdr:clientData/>
  </xdr:twoCellAnchor>
  <xdr:oneCellAnchor>
    <xdr:from>
      <xdr:col>27</xdr:col>
      <xdr:colOff>242887</xdr:colOff>
      <xdr:row>76</xdr:row>
      <xdr:rowOff>76200</xdr:rowOff>
    </xdr:from>
    <xdr:ext cx="995363" cy="264560"/>
    <xdr:sp macro="" textlink="">
      <xdr:nvSpPr>
        <xdr:cNvPr id="218" name="TextBox 217"/>
        <xdr:cNvSpPr txBox="1"/>
      </xdr:nvSpPr>
      <xdr:spPr>
        <a:xfrm>
          <a:off x="19769137" y="14516100"/>
          <a:ext cx="995363" cy="264560"/>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Revenues</a:t>
          </a:r>
        </a:p>
      </xdr:txBody>
    </xdr:sp>
    <xdr:clientData/>
  </xdr:oneCellAnchor>
  <xdr:oneCellAnchor>
    <xdr:from>
      <xdr:col>27</xdr:col>
      <xdr:colOff>242887</xdr:colOff>
      <xdr:row>79</xdr:row>
      <xdr:rowOff>104775</xdr:rowOff>
    </xdr:from>
    <xdr:ext cx="995363" cy="264560"/>
    <xdr:sp macro="" textlink="">
      <xdr:nvSpPr>
        <xdr:cNvPr id="221" name="TextBox 220"/>
        <xdr:cNvSpPr txBox="1"/>
      </xdr:nvSpPr>
      <xdr:spPr>
        <a:xfrm>
          <a:off x="19769137" y="15116175"/>
          <a:ext cx="995363" cy="26456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Expenses</a:t>
          </a:r>
        </a:p>
      </xdr:txBody>
    </xdr:sp>
    <xdr:clientData/>
  </xdr:oneCellAnchor>
  <xdr:oneCellAnchor>
    <xdr:from>
      <xdr:col>27</xdr:col>
      <xdr:colOff>242887</xdr:colOff>
      <xdr:row>82</xdr:row>
      <xdr:rowOff>85725</xdr:rowOff>
    </xdr:from>
    <xdr:ext cx="995363" cy="264560"/>
    <xdr:sp macro="" textlink="">
      <xdr:nvSpPr>
        <xdr:cNvPr id="222" name="TextBox 221"/>
        <xdr:cNvSpPr txBox="1"/>
      </xdr:nvSpPr>
      <xdr:spPr>
        <a:xfrm>
          <a:off x="19769137" y="15668625"/>
          <a:ext cx="995363" cy="264560"/>
        </a:xfrm>
        <a:prstGeom prst="rect">
          <a:avLst/>
        </a:prstGeom>
        <a:solidFill>
          <a:schemeClr val="tx1">
            <a:lumMod val="75000"/>
            <a:lumOff val="2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You</a:t>
          </a:r>
        </a:p>
      </xdr:txBody>
    </xdr:sp>
    <xdr:clientData/>
  </xdr:oneCellAnchor>
  <xdr:oneCellAnchor>
    <xdr:from>
      <xdr:col>12</xdr:col>
      <xdr:colOff>328612</xdr:colOff>
      <xdr:row>81</xdr:row>
      <xdr:rowOff>171450</xdr:rowOff>
    </xdr:from>
    <xdr:ext cx="7177088" cy="264560"/>
    <xdr:sp macro="" textlink="">
      <xdr:nvSpPr>
        <xdr:cNvPr id="223" name="TextBox 222"/>
        <xdr:cNvSpPr txBox="1"/>
      </xdr:nvSpPr>
      <xdr:spPr>
        <a:xfrm>
          <a:off x="10710862" y="15563850"/>
          <a:ext cx="7177088" cy="26456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EXPENSES</a:t>
          </a:r>
        </a:p>
      </xdr:txBody>
    </xdr:sp>
    <xdr:clientData/>
  </xdr:oneCellAnchor>
  <xdr:oneCellAnchor>
    <xdr:from>
      <xdr:col>20</xdr:col>
      <xdr:colOff>223838</xdr:colOff>
      <xdr:row>88</xdr:row>
      <xdr:rowOff>0</xdr:rowOff>
    </xdr:from>
    <xdr:ext cx="6424612" cy="436786"/>
    <xdr:sp macro="" textlink="">
      <xdr:nvSpPr>
        <xdr:cNvPr id="224" name="TextBox 223"/>
        <xdr:cNvSpPr txBox="1"/>
      </xdr:nvSpPr>
      <xdr:spPr>
        <a:xfrm>
          <a:off x="15482888" y="16725900"/>
          <a:ext cx="6424612" cy="436786"/>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We</a:t>
          </a:r>
          <a:r>
            <a:rPr lang="en-US" sz="1100" baseline="0">
              <a:solidFill>
                <a:schemeClr val="bg1"/>
              </a:solidFill>
            </a:rPr>
            <a:t>'ve gone from Peloton paying you back in 3.8 years with an added mega annuity thereafter to Peloton never paying you back!!! We're obviously missing something. Time to continue digging...</a:t>
          </a:r>
          <a:endParaRPr lang="en-US" sz="1100">
            <a:solidFill>
              <a:schemeClr val="bg1"/>
            </a:solidFill>
          </a:endParaRPr>
        </a:p>
      </xdr:txBody>
    </xdr:sp>
    <xdr:clientData/>
  </xdr:oneCellAnchor>
  <xdr:twoCellAnchor>
    <xdr:from>
      <xdr:col>26</xdr:col>
      <xdr:colOff>197448</xdr:colOff>
      <xdr:row>84</xdr:row>
      <xdr:rowOff>180975</xdr:rowOff>
    </xdr:from>
    <xdr:to>
      <xdr:col>26</xdr:col>
      <xdr:colOff>483590</xdr:colOff>
      <xdr:row>87</xdr:row>
      <xdr:rowOff>142875</xdr:rowOff>
    </xdr:to>
    <xdr:sp macro="" textlink="">
      <xdr:nvSpPr>
        <xdr:cNvPr id="225" name="Right Arrow 224"/>
        <xdr:cNvSpPr/>
      </xdr:nvSpPr>
      <xdr:spPr>
        <a:xfrm rot="16200000">
          <a:off x="18990469" y="16268504"/>
          <a:ext cx="533400" cy="28614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554842</xdr:colOff>
      <xdr:row>97</xdr:row>
      <xdr:rowOff>133337</xdr:rowOff>
    </xdr:from>
    <xdr:to>
      <xdr:col>14</xdr:col>
      <xdr:colOff>548236</xdr:colOff>
      <xdr:row>98</xdr:row>
      <xdr:rowOff>98626</xdr:rowOff>
    </xdr:to>
    <xdr:sp macro="" textlink="">
      <xdr:nvSpPr>
        <xdr:cNvPr id="228" name="Right Arrow 227"/>
        <xdr:cNvSpPr/>
      </xdr:nvSpPr>
      <xdr:spPr>
        <a:xfrm rot="395645">
          <a:off x="7289017" y="18583262"/>
          <a:ext cx="4860669" cy="15578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24</xdr:col>
      <xdr:colOff>271463</xdr:colOff>
      <xdr:row>74</xdr:row>
      <xdr:rowOff>0</xdr:rowOff>
    </xdr:from>
    <xdr:ext cx="833438" cy="264560"/>
    <xdr:sp macro="" textlink="">
      <xdr:nvSpPr>
        <xdr:cNvPr id="229" name="TextBox 228"/>
        <xdr:cNvSpPr txBox="1"/>
      </xdr:nvSpPr>
      <xdr:spPr>
        <a:xfrm>
          <a:off x="17968913" y="14058900"/>
          <a:ext cx="833438"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Total</a:t>
          </a:r>
        </a:p>
      </xdr:txBody>
    </xdr:sp>
    <xdr:clientData/>
  </xdr:oneCellAnchor>
  <xdr:oneCellAnchor>
    <xdr:from>
      <xdr:col>25</xdr:col>
      <xdr:colOff>528638</xdr:colOff>
      <xdr:row>74</xdr:row>
      <xdr:rowOff>0</xdr:rowOff>
    </xdr:from>
    <xdr:ext cx="833438" cy="264560"/>
    <xdr:sp macro="" textlink="">
      <xdr:nvSpPr>
        <xdr:cNvPr id="230" name="TextBox 229"/>
        <xdr:cNvSpPr txBox="1"/>
      </xdr:nvSpPr>
      <xdr:spPr>
        <a:xfrm>
          <a:off x="18835688" y="14058900"/>
          <a:ext cx="833438" cy="2645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a:solidFill>
                <a:schemeClr val="bg1"/>
              </a:solidFill>
            </a:rPr>
            <a:t>Per Share</a:t>
          </a:r>
        </a:p>
      </xdr:txBody>
    </xdr:sp>
    <xdr:clientData/>
  </xdr:oneCellAnchor>
  <xdr:twoCellAnchor>
    <xdr:from>
      <xdr:col>24</xdr:col>
      <xdr:colOff>559398</xdr:colOff>
      <xdr:row>84</xdr:row>
      <xdr:rowOff>180975</xdr:rowOff>
    </xdr:from>
    <xdr:to>
      <xdr:col>25</xdr:col>
      <xdr:colOff>235940</xdr:colOff>
      <xdr:row>87</xdr:row>
      <xdr:rowOff>142875</xdr:rowOff>
    </xdr:to>
    <xdr:sp macro="" textlink="">
      <xdr:nvSpPr>
        <xdr:cNvPr id="231" name="Right Arrow 230"/>
        <xdr:cNvSpPr/>
      </xdr:nvSpPr>
      <xdr:spPr>
        <a:xfrm rot="16200000">
          <a:off x="18133219" y="16268504"/>
          <a:ext cx="533400" cy="28614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D107"/>
  <sheetViews>
    <sheetView showGridLines="0" tabSelected="1" zoomScaleNormal="100" workbookViewId="0"/>
  </sheetViews>
  <sheetFormatPr defaultRowHeight="15" x14ac:dyDescent="0.25"/>
  <cols>
    <col min="1" max="1" width="1.7109375" customWidth="1"/>
    <col min="2" max="2" width="38.5703125" bestFit="1" customWidth="1"/>
    <col min="3" max="10" width="12.140625" customWidth="1"/>
  </cols>
  <sheetData>
    <row r="1" spans="2:10" ht="3" customHeight="1" x14ac:dyDescent="0.25"/>
    <row r="2" spans="2:10" s="16" customFormat="1" ht="16.5" customHeight="1" x14ac:dyDescent="0.25">
      <c r="B2" s="23" t="s">
        <v>18</v>
      </c>
      <c r="C2" s="21">
        <v>2017</v>
      </c>
      <c r="D2" s="21">
        <f>C2+1</f>
        <v>2018</v>
      </c>
      <c r="E2" s="21">
        <f t="shared" ref="E2:J2" si="0">D2+1</f>
        <v>2019</v>
      </c>
      <c r="F2" s="21">
        <f t="shared" si="0"/>
        <v>2020</v>
      </c>
      <c r="G2" s="22">
        <f t="shared" si="0"/>
        <v>2021</v>
      </c>
      <c r="H2" s="22">
        <f t="shared" si="0"/>
        <v>2022</v>
      </c>
      <c r="I2" s="22">
        <f t="shared" si="0"/>
        <v>2023</v>
      </c>
      <c r="J2" s="22">
        <f t="shared" si="0"/>
        <v>2024</v>
      </c>
    </row>
    <row r="3" spans="2:10" s="16" customFormat="1" ht="16.5" customHeight="1" x14ac:dyDescent="0.25">
      <c r="B3" s="17"/>
      <c r="C3" s="18" t="s">
        <v>0</v>
      </c>
      <c r="D3" s="18" t="s">
        <v>0</v>
      </c>
      <c r="E3" s="18" t="s">
        <v>0</v>
      </c>
      <c r="F3" s="18" t="s">
        <v>0</v>
      </c>
      <c r="G3" s="19" t="s">
        <v>1</v>
      </c>
      <c r="H3" s="19" t="s">
        <v>1</v>
      </c>
      <c r="I3" s="19" t="s">
        <v>1</v>
      </c>
      <c r="J3" s="19" t="s">
        <v>1</v>
      </c>
    </row>
    <row r="4" spans="2:10" ht="17.25" customHeight="1" x14ac:dyDescent="0.25">
      <c r="B4" s="14" t="s">
        <v>4</v>
      </c>
      <c r="C4" s="15"/>
      <c r="D4" s="15"/>
      <c r="E4" s="15"/>
      <c r="F4" s="15"/>
      <c r="G4" s="15"/>
      <c r="H4" s="15"/>
      <c r="I4" s="15"/>
      <c r="J4" s="15"/>
    </row>
    <row r="5" spans="2:10" x14ac:dyDescent="0.25">
      <c r="B5" s="1" t="s">
        <v>6</v>
      </c>
      <c r="C5" s="13">
        <v>218.6</v>
      </c>
      <c r="D5" s="13">
        <v>435</v>
      </c>
      <c r="E5" s="13">
        <v>915</v>
      </c>
      <c r="F5" s="13">
        <v>1826</v>
      </c>
      <c r="G5" s="20">
        <v>3577</v>
      </c>
      <c r="H5" s="20">
        <v>4703</v>
      </c>
      <c r="I5" s="20">
        <v>5898</v>
      </c>
      <c r="J5" s="20">
        <v>7172</v>
      </c>
    </row>
    <row r="6" spans="2:10" x14ac:dyDescent="0.25">
      <c r="B6" s="1" t="s">
        <v>5</v>
      </c>
      <c r="D6" s="3">
        <f t="shared" ref="D6:J6" si="1">D5/C5-1</f>
        <v>0.98993595608417206</v>
      </c>
      <c r="E6" s="3">
        <f t="shared" si="1"/>
        <v>1.103448275862069</v>
      </c>
      <c r="F6" s="3">
        <f t="shared" si="1"/>
        <v>0.99562841530054635</v>
      </c>
      <c r="G6" s="3">
        <f t="shared" si="1"/>
        <v>0.95892661555312153</v>
      </c>
      <c r="H6" s="3">
        <f t="shared" si="1"/>
        <v>0.3147889292703383</v>
      </c>
      <c r="I6" s="3">
        <f t="shared" si="1"/>
        <v>0.25409313204337658</v>
      </c>
      <c r="J6" s="3">
        <f t="shared" si="1"/>
        <v>0.21600542556798907</v>
      </c>
    </row>
    <row r="7" spans="2:10" x14ac:dyDescent="0.25">
      <c r="B7" s="1" t="s">
        <v>9</v>
      </c>
      <c r="C7" s="9">
        <v>229.951742</v>
      </c>
      <c r="D7" s="9">
        <f>C7+C8</f>
        <v>229.951742</v>
      </c>
      <c r="E7" s="9">
        <f t="shared" ref="E7:J7" si="2">D7+D8</f>
        <v>229.951742</v>
      </c>
      <c r="F7" s="4">
        <f t="shared" si="2"/>
        <v>229.951742</v>
      </c>
      <c r="G7" s="4">
        <f t="shared" si="2"/>
        <v>229.951742</v>
      </c>
      <c r="H7" s="4">
        <f t="shared" si="2"/>
        <v>229.951742</v>
      </c>
      <c r="I7" s="4">
        <f t="shared" si="2"/>
        <v>229.951742</v>
      </c>
      <c r="J7" s="4">
        <f t="shared" si="2"/>
        <v>229.951742</v>
      </c>
    </row>
    <row r="8" spans="2:10" x14ac:dyDescent="0.25">
      <c r="B8" s="1" t="s">
        <v>7</v>
      </c>
      <c r="C8" s="10">
        <v>0</v>
      </c>
      <c r="D8" s="10">
        <v>0</v>
      </c>
      <c r="E8" s="10">
        <v>0</v>
      </c>
      <c r="F8" s="12">
        <v>0</v>
      </c>
      <c r="G8" s="12">
        <v>0</v>
      </c>
      <c r="H8" s="12">
        <v>0</v>
      </c>
      <c r="I8" s="12">
        <v>0</v>
      </c>
    </row>
    <row r="9" spans="2:10" x14ac:dyDescent="0.25">
      <c r="B9" s="1" t="s">
        <v>8</v>
      </c>
      <c r="C9" s="11">
        <f t="shared" ref="C9:J9" si="3">C5/C7</f>
        <v>0.95063424220547976</v>
      </c>
      <c r="D9" s="11">
        <f t="shared" si="3"/>
        <v>1.8917012596495137</v>
      </c>
      <c r="E9" s="11">
        <f t="shared" si="3"/>
        <v>3.9790957530558737</v>
      </c>
      <c r="F9" s="5">
        <f t="shared" si="3"/>
        <v>7.9407965520000277</v>
      </c>
      <c r="G9" s="5">
        <f t="shared" si="3"/>
        <v>15.555437714405313</v>
      </c>
      <c r="H9" s="5">
        <f t="shared" si="3"/>
        <v>20.4521172968544</v>
      </c>
      <c r="I9" s="5">
        <f t="shared" si="3"/>
        <v>25.648859837730651</v>
      </c>
      <c r="J9" s="5">
        <f t="shared" si="3"/>
        <v>31.189152722313363</v>
      </c>
    </row>
    <row r="10" spans="2:10" x14ac:dyDescent="0.25">
      <c r="B10" s="1" t="s">
        <v>10</v>
      </c>
      <c r="C10" s="6"/>
      <c r="D10" s="6"/>
      <c r="E10" s="6"/>
      <c r="F10" s="5">
        <v>57.77</v>
      </c>
    </row>
    <row r="11" spans="2:10" x14ac:dyDescent="0.25">
      <c r="B11" s="1" t="s">
        <v>11</v>
      </c>
      <c r="C11" s="7"/>
      <c r="D11" s="7"/>
      <c r="E11" s="7"/>
      <c r="F11" s="7">
        <f>F10/F9</f>
        <v>7.2750887926286971</v>
      </c>
    </row>
    <row r="12" spans="2:10" ht="17.25" customHeight="1" x14ac:dyDescent="0.25">
      <c r="B12" s="14" t="s">
        <v>12</v>
      </c>
      <c r="C12" s="15"/>
      <c r="D12" s="15"/>
      <c r="E12" s="15"/>
      <c r="F12" s="15"/>
      <c r="G12" s="15"/>
      <c r="H12" s="15"/>
      <c r="I12" s="15"/>
      <c r="J12" s="15"/>
    </row>
    <row r="13" spans="2:10" x14ac:dyDescent="0.25">
      <c r="B13" s="1" t="s">
        <v>13</v>
      </c>
      <c r="C13" s="2">
        <v>44089</v>
      </c>
      <c r="F13" s="6"/>
    </row>
    <row r="14" spans="2:10" x14ac:dyDescent="0.25">
      <c r="B14" s="1" t="s">
        <v>2</v>
      </c>
      <c r="C14" s="5">
        <v>85.45</v>
      </c>
    </row>
    <row r="15" spans="2:10" x14ac:dyDescent="0.25">
      <c r="B15" s="1" t="s">
        <v>14</v>
      </c>
      <c r="C15" s="7">
        <f>C14/F9</f>
        <v>10.760885188335159</v>
      </c>
    </row>
    <row r="16" spans="2:10" x14ac:dyDescent="0.25">
      <c r="B16" s="1" t="s">
        <v>15</v>
      </c>
      <c r="G16" s="7">
        <f>$C$14/G9</f>
        <v>5.4932558998881742</v>
      </c>
      <c r="H16" s="7">
        <f>$C$14/H9</f>
        <v>4.1780515317669566</v>
      </c>
      <c r="I16" s="7">
        <f>$C$14/I9</f>
        <v>3.3315321047643267</v>
      </c>
      <c r="J16" s="7">
        <f>$C$14/J9</f>
        <v>2.73973457249024</v>
      </c>
    </row>
    <row r="17" spans="2:10" x14ac:dyDescent="0.25">
      <c r="B17" s="1" t="s">
        <v>16</v>
      </c>
      <c r="G17" s="5">
        <f>$C$15*G9</f>
        <v>167.39027929901425</v>
      </c>
      <c r="H17" s="5">
        <f>$C$15*H9</f>
        <v>220.08288608981383</v>
      </c>
      <c r="I17" s="5">
        <f>$C$15*I9</f>
        <v>276.00443592552028</v>
      </c>
      <c r="J17" s="5">
        <f>$C$15*J9</f>
        <v>335.62289156626508</v>
      </c>
    </row>
    <row r="18" spans="2:10" ht="15.75" thickBot="1" x14ac:dyDescent="0.3">
      <c r="B18" s="1" t="s">
        <v>17</v>
      </c>
      <c r="G18" s="3">
        <f>G5/$F$5-1</f>
        <v>0.95892661555312153</v>
      </c>
      <c r="H18" s="3">
        <f>H5/$F$5-1</f>
        <v>1.5755750273822562</v>
      </c>
      <c r="I18" s="3">
        <f>I5/$F$5-1</f>
        <v>2.2300109529025192</v>
      </c>
      <c r="J18" s="3">
        <f>J5/$F$5-1</f>
        <v>2.927710843373494</v>
      </c>
    </row>
    <row r="19" spans="2:10" ht="15.75" thickBot="1" x14ac:dyDescent="0.3">
      <c r="B19" s="1" t="s">
        <v>3</v>
      </c>
      <c r="G19" s="8">
        <f>G18</f>
        <v>0.95892661555312153</v>
      </c>
      <c r="H19" s="8">
        <f>(1+H18)^(1/2)-1</f>
        <v>0.60485981549238632</v>
      </c>
      <c r="I19" s="8">
        <f>(1+I18)^(1/3)-1</f>
        <v>0.47820499342438283</v>
      </c>
      <c r="J19" s="24">
        <f>(1+J18)^(1/4)-1</f>
        <v>0.40778027855038879</v>
      </c>
    </row>
    <row r="35" spans="2:30" x14ac:dyDescent="0.25">
      <c r="AB35" s="5"/>
      <c r="AC35" s="5"/>
      <c r="AD35" s="5"/>
    </row>
    <row r="43" spans="2:30" x14ac:dyDescent="0.25">
      <c r="B43" s="5"/>
      <c r="C43" s="5"/>
      <c r="D43" s="5"/>
      <c r="E43" s="5"/>
      <c r="F43" s="5"/>
      <c r="G43" s="5"/>
      <c r="H43" s="5"/>
      <c r="I43" s="5"/>
      <c r="J43" s="5"/>
      <c r="K43" s="5"/>
      <c r="L43" s="5"/>
      <c r="M43" s="5"/>
      <c r="N43" s="5"/>
      <c r="O43" s="5"/>
      <c r="P43" s="5"/>
      <c r="R43" s="5"/>
    </row>
    <row r="49" spans="21:25" x14ac:dyDescent="0.25">
      <c r="U49" s="5"/>
      <c r="V49" s="5"/>
      <c r="W49" s="5"/>
      <c r="X49" s="5"/>
      <c r="Y49" s="5"/>
    </row>
    <row r="51" spans="21:25" x14ac:dyDescent="0.25">
      <c r="X51" s="6"/>
    </row>
    <row r="88" spans="2:15" x14ac:dyDescent="0.25">
      <c r="E88" s="27"/>
    </row>
    <row r="95" spans="2:15" ht="15.75" x14ac:dyDescent="0.25">
      <c r="B95" s="26" t="s">
        <v>19</v>
      </c>
      <c r="C95" s="26"/>
      <c r="D95" s="26"/>
      <c r="E95" s="26"/>
      <c r="F95" s="26"/>
      <c r="G95" s="26"/>
      <c r="H95" s="26"/>
      <c r="I95" s="26"/>
      <c r="J95" s="26"/>
      <c r="K95" s="26"/>
      <c r="L95" s="26"/>
      <c r="M95" s="26"/>
      <c r="N95" s="26"/>
      <c r="O95" s="26"/>
    </row>
    <row r="96" spans="2:15" x14ac:dyDescent="0.25">
      <c r="B96" s="25" t="s">
        <v>20</v>
      </c>
    </row>
    <row r="97" spans="2:3" x14ac:dyDescent="0.25">
      <c r="B97" s="25" t="s">
        <v>27</v>
      </c>
      <c r="C97" s="1"/>
    </row>
    <row r="98" spans="2:3" x14ac:dyDescent="0.25">
      <c r="B98" t="s">
        <v>21</v>
      </c>
    </row>
    <row r="99" spans="2:3" x14ac:dyDescent="0.25">
      <c r="B99" t="s">
        <v>22</v>
      </c>
    </row>
    <row r="100" spans="2:3" x14ac:dyDescent="0.25">
      <c r="B100" t="s">
        <v>25</v>
      </c>
    </row>
    <row r="101" spans="2:3" x14ac:dyDescent="0.25">
      <c r="B101" t="s">
        <v>24</v>
      </c>
    </row>
    <row r="102" spans="2:3" x14ac:dyDescent="0.25">
      <c r="B102" t="s">
        <v>23</v>
      </c>
    </row>
    <row r="103" spans="2:3" x14ac:dyDescent="0.25">
      <c r="B103" t="s">
        <v>28</v>
      </c>
    </row>
    <row r="104" spans="2:3" x14ac:dyDescent="0.25">
      <c r="B104" t="s">
        <v>29</v>
      </c>
    </row>
    <row r="105" spans="2:3" x14ac:dyDescent="0.25">
      <c r="B105" t="s">
        <v>30</v>
      </c>
    </row>
    <row r="106" spans="2:3" x14ac:dyDescent="0.25">
      <c r="B106" t="s">
        <v>26</v>
      </c>
    </row>
    <row r="107" spans="2:3" x14ac:dyDescent="0.25">
      <c r="B107" t="s">
        <v>31</v>
      </c>
    </row>
  </sheetData>
  <pageMargins left="0.7" right="0.7" top="0.75" bottom="0.75" header="0.3" footer="0.3"/>
  <pageSetup orientation="portrait" horizontalDpi="4294967295" verticalDpi="4294967295"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Jathar</dc:creator>
  <cp:lastModifiedBy>Nick Jathar</cp:lastModifiedBy>
  <dcterms:created xsi:type="dcterms:W3CDTF">2020-09-14T19:16:15Z</dcterms:created>
  <dcterms:modified xsi:type="dcterms:W3CDTF">2020-09-16T19:28:22Z</dcterms:modified>
</cp:coreProperties>
</file>