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era Business Analytics using Excel\"/>
    </mc:Choice>
  </mc:AlternateContent>
  <xr:revisionPtr revIDLastSave="0" documentId="8_{DC125D25-DAB7-4554-8023-B5776DC569AD}" xr6:coauthVersionLast="45" xr6:coauthVersionMax="45" xr10:uidLastSave="{00000000-0000-0000-0000-000000000000}"/>
  <bookViews>
    <workbookView xWindow="-110" yWindow="-110" windowWidth="19420" windowHeight="10420" xr2:uid="{8AC20893-B519-4754-B280-53E688567BA7}"/>
  </bookViews>
  <sheets>
    <sheet name="Question" sheetId="2" r:id="rId1"/>
    <sheet name="Solution" sheetId="1" r:id="rId2"/>
  </sheets>
  <definedNames>
    <definedName name="solver_adj" localSheetId="1" hidden="1">Solution!$C$8:$G$8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Solution!$G$14:$G$15</definedName>
    <definedName name="solver_lhs2" localSheetId="1" hidden="1">Solution!$G$16:$G$17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Solution!$C$11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hs1" localSheetId="1" hidden="1">Solution!$I$14:$I$15</definedName>
    <definedName name="solver_rhs2" localSheetId="1" hidden="1">Solution!$I$16:$I$17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I17" i="1"/>
  <c r="G15" i="1"/>
  <c r="G17" i="1"/>
  <c r="G16" i="1"/>
  <c r="D9" i="1"/>
  <c r="E9" i="1"/>
  <c r="F9" i="1"/>
  <c r="G9" i="1"/>
  <c r="C9" i="1"/>
  <c r="I15" i="1"/>
  <c r="I14" i="1"/>
  <c r="G14" i="1"/>
  <c r="C11" i="1" l="1"/>
</calcChain>
</file>

<file path=xl/sharedStrings.xml><?xml version="1.0" encoding="utf-8"?>
<sst xmlns="http://schemas.openxmlformats.org/spreadsheetml/2006/main" count="42" uniqueCount="25">
  <si>
    <t>&lt;=</t>
  </si>
  <si>
    <t>Investment Allocation with LP</t>
  </si>
  <si>
    <t>Investment</t>
  </si>
  <si>
    <t>Rate of Return (%)</t>
  </si>
  <si>
    <t>L.A. Municipal Bond</t>
  </si>
  <si>
    <t>Thompson Electronics, Inc.</t>
  </si>
  <si>
    <t>United Aerospace Corp.</t>
  </si>
  <si>
    <t>Palmer Technologies</t>
  </si>
  <si>
    <t>HDN Stock (high risk)</t>
  </si>
  <si>
    <t>LHS</t>
  </si>
  <si>
    <t>Sign</t>
  </si>
  <si>
    <t>RHS</t>
  </si>
  <si>
    <t>Investment Amount</t>
  </si>
  <si>
    <t>Total Investment Amount</t>
  </si>
  <si>
    <t>&gt;=</t>
  </si>
  <si>
    <t>Returns</t>
  </si>
  <si>
    <t>Objective(MAX):</t>
  </si>
  <si>
    <t>Decision Variables:</t>
  </si>
  <si>
    <t>Total Investment</t>
  </si>
  <si>
    <t>Constraints:</t>
  </si>
  <si>
    <t>High risk(&lt;50%)</t>
  </si>
  <si>
    <t>Tech Stocks(&gt;=40%)</t>
  </si>
  <si>
    <t>Municipal Bonds(&gt;=20%)</t>
  </si>
  <si>
    <t>(Tech)</t>
  </si>
  <si>
    <t>Investment Allocation
In this problem, we will use linear programming and Solver to explore a scenario with a greater number of decision variables.  Read the problem below carefully. If you’d like, take notes and start setting up a spreadsheet model of your own. Then, watch the next video in the course to see a solution.  
Scenario
A brokerage firm has been instructed by a client to invest $250,000. The client requests the firm select whatever stocks and bonds they believe are well-rated, but with the following guidelines:
Municipal bonds constitute at least 20% of investment.
At least 40% of the investment is placed in tech stocks.
No more than 50% of the amount invested in municipal bonds should be high risk.
The table below lists the rate of return for five different investment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</si>
</sst>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[$$-409]* #,##0_);_([$$-409]* \(#,##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1" fillId="0" borderId="1" xfId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0" fontId="0" fillId="0" borderId="2" xfId="0" applyFill="1" applyBorder="1"/>
    <xf numFmtId="0" fontId="2" fillId="0" borderId="0" xfId="0" applyFont="1" applyBorder="1"/>
    <xf numFmtId="170" fontId="0" fillId="3" borderId="4" xfId="0" applyNumberFormat="1" applyFill="1" applyBorder="1"/>
    <xf numFmtId="170" fontId="0" fillId="2" borderId="2" xfId="0" applyNumberFormat="1" applyFill="1" applyBorder="1"/>
    <xf numFmtId="170" fontId="0" fillId="0" borderId="2" xfId="0" applyNumberFormat="1" applyBorder="1"/>
    <xf numFmtId="170" fontId="0" fillId="0" borderId="4" xfId="0" applyNumberForma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9A4E-1D4C-4CC6-84B2-0B6F5FF2325F}">
  <dimension ref="A1:N25"/>
  <sheetViews>
    <sheetView tabSelected="1" topLeftCell="A10" workbookViewId="0">
      <selection activeCell="F22" sqref="F22"/>
    </sheetView>
  </sheetViews>
  <sheetFormatPr defaultRowHeight="14.5" x14ac:dyDescent="0.35"/>
  <cols>
    <col min="1" max="1" width="23.26953125" bestFit="1" customWidth="1"/>
    <col min="2" max="2" width="16.08984375" bestFit="1" customWidth="1"/>
  </cols>
  <sheetData>
    <row r="1" spans="1:14" x14ac:dyDescent="0.35">
      <c r="A1" s="15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3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20" spans="1:14" x14ac:dyDescent="0.35">
      <c r="A20" t="s">
        <v>2</v>
      </c>
      <c r="B20" t="s">
        <v>3</v>
      </c>
    </row>
    <row r="21" spans="1:14" x14ac:dyDescent="0.35">
      <c r="A21" t="s">
        <v>4</v>
      </c>
      <c r="B21">
        <v>5.3</v>
      </c>
    </row>
    <row r="22" spans="1:14" x14ac:dyDescent="0.35">
      <c r="A22" t="s">
        <v>5</v>
      </c>
      <c r="B22">
        <v>6.8</v>
      </c>
    </row>
    <row r="23" spans="1:14" x14ac:dyDescent="0.35">
      <c r="A23" t="s">
        <v>6</v>
      </c>
      <c r="B23">
        <v>4.9000000000000004</v>
      </c>
    </row>
    <row r="24" spans="1:14" x14ac:dyDescent="0.35">
      <c r="A24" t="s">
        <v>7</v>
      </c>
      <c r="B24">
        <v>8.4</v>
      </c>
    </row>
    <row r="25" spans="1:14" x14ac:dyDescent="0.35">
      <c r="A25" t="s">
        <v>8</v>
      </c>
      <c r="B25">
        <v>11.8</v>
      </c>
    </row>
  </sheetData>
  <mergeCells count="1">
    <mergeCell ref="A1:N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0B16-7C9F-44CB-8CB9-B69E363F8305}">
  <dimension ref="A2:K20"/>
  <sheetViews>
    <sheetView workbookViewId="0">
      <selection activeCell="D11" sqref="D11"/>
    </sheetView>
  </sheetViews>
  <sheetFormatPr defaultRowHeight="14.5" x14ac:dyDescent="0.35"/>
  <cols>
    <col min="1" max="1" width="21.6328125" bestFit="1" customWidth="1"/>
    <col min="2" max="2" width="22.26953125" bestFit="1" customWidth="1"/>
    <col min="3" max="4" width="23.26953125" bestFit="1" customWidth="1"/>
    <col min="5" max="5" width="20.7265625" bestFit="1" customWidth="1"/>
    <col min="6" max="7" width="18.26953125" bestFit="1" customWidth="1"/>
    <col min="9" max="9" width="12.54296875" bestFit="1" customWidth="1"/>
  </cols>
  <sheetData>
    <row r="2" spans="1:11" ht="20" thickBot="1" x14ac:dyDescent="0.5">
      <c r="B2" s="1" t="s">
        <v>1</v>
      </c>
      <c r="C2" s="1"/>
      <c r="D2" s="1"/>
      <c r="E2" s="1"/>
      <c r="F2" s="1"/>
    </row>
    <row r="3" spans="1:11" ht="15.5" thickTop="1" thickBot="1" x14ac:dyDescent="0.4"/>
    <row r="4" spans="1:11" ht="15" thickBot="1" x14ac:dyDescent="0.4">
      <c r="B4" s="7" t="s">
        <v>13</v>
      </c>
      <c r="C4" s="13">
        <v>250000</v>
      </c>
    </row>
    <row r="5" spans="1:11" x14ac:dyDescent="0.35">
      <c r="D5" t="s">
        <v>23</v>
      </c>
      <c r="E5" t="s">
        <v>23</v>
      </c>
      <c r="F5" t="s">
        <v>23</v>
      </c>
      <c r="J5" s="4"/>
      <c r="K5" s="4"/>
    </row>
    <row r="6" spans="1:11" x14ac:dyDescent="0.35">
      <c r="A6" s="5" t="s">
        <v>17</v>
      </c>
      <c r="B6" s="2" t="s">
        <v>2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J6" s="4"/>
      <c r="K6" s="4"/>
    </row>
    <row r="7" spans="1:11" x14ac:dyDescent="0.35">
      <c r="B7" s="2" t="s">
        <v>3</v>
      </c>
      <c r="C7" s="3">
        <v>5.2999999999999999E-2</v>
      </c>
      <c r="D7" s="3">
        <v>6.8000000000000005E-2</v>
      </c>
      <c r="E7" s="3">
        <v>4.9000000000000002E-2</v>
      </c>
      <c r="F7" s="3">
        <v>8.4000000000000005E-2</v>
      </c>
      <c r="G7" s="3">
        <v>0.11799999999999999</v>
      </c>
      <c r="J7" s="4"/>
      <c r="K7" s="4"/>
    </row>
    <row r="8" spans="1:11" x14ac:dyDescent="0.35">
      <c r="B8" s="2" t="s">
        <v>12</v>
      </c>
      <c r="C8" s="11">
        <v>50000</v>
      </c>
      <c r="D8" s="11">
        <v>0</v>
      </c>
      <c r="E8" s="11">
        <v>0</v>
      </c>
      <c r="F8" s="11">
        <v>175000</v>
      </c>
      <c r="G8" s="11">
        <v>25000</v>
      </c>
      <c r="J8" s="4"/>
      <c r="K8" s="4"/>
    </row>
    <row r="9" spans="1:11" x14ac:dyDescent="0.35">
      <c r="B9" s="8" t="s">
        <v>15</v>
      </c>
      <c r="C9" s="12">
        <f>C8*(1+C7)</f>
        <v>52650</v>
      </c>
      <c r="D9" s="12">
        <f t="shared" ref="D9:G9" si="0">D8*(1+D7)</f>
        <v>0</v>
      </c>
      <c r="E9" s="12">
        <f t="shared" si="0"/>
        <v>0</v>
      </c>
      <c r="F9" s="12">
        <f t="shared" si="0"/>
        <v>189700</v>
      </c>
      <c r="G9" s="12">
        <f t="shared" si="0"/>
        <v>27949.999999999996</v>
      </c>
      <c r="J9" s="4"/>
      <c r="K9" s="4"/>
    </row>
    <row r="10" spans="1:11" ht="15" thickBot="1" x14ac:dyDescent="0.4">
      <c r="J10" s="4"/>
      <c r="K10" s="4"/>
    </row>
    <row r="11" spans="1:11" ht="15" thickBot="1" x14ac:dyDescent="0.4">
      <c r="A11" s="5" t="s">
        <v>16</v>
      </c>
      <c r="B11" s="6" t="s">
        <v>15</v>
      </c>
      <c r="C11" s="10">
        <f>SUM(C9:G9)-C4</f>
        <v>20300</v>
      </c>
    </row>
    <row r="13" spans="1:11" x14ac:dyDescent="0.35">
      <c r="A13" s="9" t="s">
        <v>19</v>
      </c>
      <c r="B13" s="2" t="s">
        <v>4</v>
      </c>
      <c r="C13" s="2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2" t="s">
        <v>10</v>
      </c>
      <c r="I13" s="2" t="s">
        <v>11</v>
      </c>
    </row>
    <row r="14" spans="1:11" x14ac:dyDescent="0.35">
      <c r="A14" s="2" t="s">
        <v>22</v>
      </c>
      <c r="B14" s="2">
        <v>1</v>
      </c>
      <c r="C14" s="2"/>
      <c r="D14" s="2"/>
      <c r="E14" s="2"/>
      <c r="F14" s="2"/>
      <c r="G14" s="12">
        <f>SUMPRODUCT($C$8:$G$8,B14:F14)</f>
        <v>50000</v>
      </c>
      <c r="H14" s="2" t="s">
        <v>14</v>
      </c>
      <c r="I14" s="12">
        <f>C4*0.2</f>
        <v>50000</v>
      </c>
    </row>
    <row r="15" spans="1:11" x14ac:dyDescent="0.35">
      <c r="A15" s="2" t="s">
        <v>21</v>
      </c>
      <c r="B15" s="2"/>
      <c r="C15" s="2">
        <v>1</v>
      </c>
      <c r="D15" s="2">
        <v>1</v>
      </c>
      <c r="E15" s="2">
        <v>1</v>
      </c>
      <c r="F15" s="2"/>
      <c r="G15" s="12">
        <f>SUMPRODUCT($C$8:$G$8,B15:F15)</f>
        <v>175000</v>
      </c>
      <c r="H15" s="2" t="s">
        <v>14</v>
      </c>
      <c r="I15" s="12">
        <f>C4*0.4</f>
        <v>100000</v>
      </c>
    </row>
    <row r="16" spans="1:11" x14ac:dyDescent="0.35">
      <c r="A16" s="2" t="s">
        <v>20</v>
      </c>
      <c r="B16" s="2"/>
      <c r="C16" s="2"/>
      <c r="D16" s="2"/>
      <c r="E16" s="2"/>
      <c r="F16" s="2">
        <v>1</v>
      </c>
      <c r="G16" s="12">
        <f>SUMPRODUCT($C$8:$G$8,B16:F16)</f>
        <v>25000</v>
      </c>
      <c r="H16" s="2" t="s">
        <v>0</v>
      </c>
      <c r="I16" s="12">
        <f>I14*0.5</f>
        <v>25000</v>
      </c>
    </row>
    <row r="17" spans="1:9" x14ac:dyDescent="0.35">
      <c r="A17" s="8" t="s">
        <v>18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12">
        <f>SUMPRODUCT($C$8:$G$8,B17:F17)</f>
        <v>250000</v>
      </c>
      <c r="H17" s="8" t="s">
        <v>0</v>
      </c>
      <c r="I17" s="12">
        <f>C4</f>
        <v>250000</v>
      </c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4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Pareek</dc:creator>
  <cp:lastModifiedBy>Raghav Pareek</cp:lastModifiedBy>
  <dcterms:created xsi:type="dcterms:W3CDTF">2023-08-24T09:01:36Z</dcterms:created>
  <dcterms:modified xsi:type="dcterms:W3CDTF">2023-08-24T10:41:29Z</dcterms:modified>
</cp:coreProperties>
</file>