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orsera Business Analytics using Excel\"/>
    </mc:Choice>
  </mc:AlternateContent>
  <xr:revisionPtr revIDLastSave="0" documentId="13_ncr:1_{67FE5829-0241-43D7-BE73-D1D021420246}" xr6:coauthVersionLast="45" xr6:coauthVersionMax="45" xr10:uidLastSave="{00000000-0000-0000-0000-000000000000}"/>
  <bookViews>
    <workbookView xWindow="-110" yWindow="-110" windowWidth="19420" windowHeight="10420" xr2:uid="{68429965-EDCF-4497-8786-68D4F982FA2C}"/>
  </bookViews>
  <sheets>
    <sheet name="Question" sheetId="2" r:id="rId1"/>
    <sheet name="Solution" sheetId="1" r:id="rId2"/>
  </sheets>
  <definedNames>
    <definedName name="solver_adj" localSheetId="1" hidden="1">Solution!$C$17:$D$17</definedName>
    <definedName name="solver_cvg" localSheetId="1" hidden="1">0.0001</definedName>
    <definedName name="solver_drv" localSheetId="1" hidden="1">1</definedName>
    <definedName name="solver_eng" localSheetId="1" hidden="1">2</definedName>
    <definedName name="solver_est" localSheetId="1" hidden="1">1</definedName>
    <definedName name="solver_itr" localSheetId="1" hidden="1">2147483647</definedName>
    <definedName name="solver_lhs1" localSheetId="1" hidden="1">Solution!$D$24</definedName>
    <definedName name="solver_lhs2" localSheetId="1" hidden="1">Solution!$D$25</definedName>
    <definedName name="solver_lhs3" localSheetId="1" hidden="1">Solution!$D$26</definedName>
    <definedName name="solver_lhs4" localSheetId="1" hidden="1">Solution!#REF!</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nwt" localSheetId="1" hidden="1">1</definedName>
    <definedName name="solver_opt" localSheetId="1" hidden="1">Solution!$F$20</definedName>
    <definedName name="solver_pre" localSheetId="1" hidden="1">0.000001</definedName>
    <definedName name="solver_rbv" localSheetId="1" hidden="1">1</definedName>
    <definedName name="solver_rel1" localSheetId="1" hidden="1">1</definedName>
    <definedName name="solver_rel2" localSheetId="1" hidden="1">1</definedName>
    <definedName name="solver_rel3" localSheetId="1" hidden="1">1</definedName>
    <definedName name="solver_rel4" localSheetId="1" hidden="1">1</definedName>
    <definedName name="solver_rhs1" localSheetId="1" hidden="1">Solution!$F$24</definedName>
    <definedName name="solver_rhs2" localSheetId="1" hidden="1">Solution!$F$25</definedName>
    <definedName name="solver_rhs3" localSheetId="1" hidden="1">Solution!$F$26</definedName>
    <definedName name="solver_rhs4" localSheetId="1" hidden="1">Solution!#REF!</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9" i="1" l="1"/>
  <c r="C19" i="1"/>
  <c r="D13" i="1"/>
  <c r="C13" i="1"/>
  <c r="D12" i="1"/>
  <c r="C12" i="1"/>
  <c r="F25" i="1"/>
  <c r="F26" i="1"/>
  <c r="F24" i="1"/>
  <c r="D25" i="1"/>
  <c r="D26" i="1"/>
  <c r="D24" i="1"/>
  <c r="C14" i="1" l="1"/>
  <c r="C18" i="1" s="1"/>
  <c r="C20" i="1" s="1"/>
  <c r="D14" i="1"/>
  <c r="D18" i="1" s="1"/>
  <c r="D20" i="1" s="1"/>
  <c r="F20" i="1" l="1"/>
</calcChain>
</file>

<file path=xl/sharedStrings.xml><?xml version="1.0" encoding="utf-8"?>
<sst xmlns="http://schemas.openxmlformats.org/spreadsheetml/2006/main" count="45" uniqueCount="37">
  <si>
    <t>&lt;=</t>
  </si>
  <si>
    <t>PC Tech company</t>
  </si>
  <si>
    <t>Givens:</t>
  </si>
  <si>
    <t>Components Cost</t>
  </si>
  <si>
    <t>Basic</t>
  </si>
  <si>
    <t>XP</t>
  </si>
  <si>
    <t>Total Assembly hours</t>
  </si>
  <si>
    <t>Total Testing hours</t>
  </si>
  <si>
    <t>Labor Costs</t>
  </si>
  <si>
    <t xml:space="preserve">Assembling </t>
  </si>
  <si>
    <t>per labor per hour</t>
  </si>
  <si>
    <t>Testing</t>
  </si>
  <si>
    <t>Assembling Hours</t>
  </si>
  <si>
    <t xml:space="preserve">Basic </t>
  </si>
  <si>
    <t>Selling Price</t>
  </si>
  <si>
    <t>Testing Hours</t>
  </si>
  <si>
    <t>Max Sales</t>
  </si>
  <si>
    <t xml:space="preserve">XP </t>
  </si>
  <si>
    <t>Total Cost</t>
  </si>
  <si>
    <t>Total Revenue</t>
  </si>
  <si>
    <t>Profit</t>
  </si>
  <si>
    <t>LHS</t>
  </si>
  <si>
    <t>sign</t>
  </si>
  <si>
    <t>RHS</t>
  </si>
  <si>
    <t>Produce</t>
  </si>
  <si>
    <t>Objective(max)</t>
  </si>
  <si>
    <t>Assembly</t>
  </si>
  <si>
    <t xml:space="preserve">Total </t>
  </si>
  <si>
    <t>Total Net Profit</t>
  </si>
  <si>
    <t>Labor Costs:</t>
  </si>
  <si>
    <t>Constraints:</t>
  </si>
  <si>
    <t>Conclusion:</t>
  </si>
  <si>
    <t>We need to produce 500 Basic and 1250 XP to maximize profit to $2,01,250</t>
  </si>
  <si>
    <t>Assembly hours</t>
  </si>
  <si>
    <t>Testing hours</t>
  </si>
  <si>
    <t>Produce&lt;=Sales</t>
  </si>
  <si>
    <r>
      <rPr>
        <b/>
        <sz val="11"/>
        <color theme="1"/>
        <rFont val="Calibri"/>
        <family val="2"/>
        <scheme val="minor"/>
      </rPr>
      <t>PC Tech Company</t>
    </r>
    <r>
      <rPr>
        <sz val="11"/>
        <color theme="1"/>
        <rFont val="Calibri"/>
        <family val="2"/>
        <scheme val="minor"/>
      </rPr>
      <t xml:space="preserve">
In the rest of this module, we will explore variations on the basic linear programming model. In this lesson, we will combine linear programming with our previous work on modeling revenue, cost, and profit. Read the problem below carefully. If you’d like, take notes and start setting up a spreadsheet model of your own. Then, watch the next video in the course to see a solution.  
</t>
    </r>
    <r>
      <rPr>
        <b/>
        <sz val="11"/>
        <color theme="1"/>
        <rFont val="Calibri"/>
        <family val="2"/>
        <scheme val="minor"/>
      </rPr>
      <t>Scenario</t>
    </r>
    <r>
      <rPr>
        <sz val="11"/>
        <color theme="1"/>
        <rFont val="Calibri"/>
        <family val="2"/>
        <scheme val="minor"/>
      </rPr>
      <t xml:space="preserve">
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</si>
</sst>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_(&quot;₹&quot;\ * \(#,##0.00\);_(&quot;₹&quot;\ * &quot;-&quot;??_);_(@_)"/>
    <numFmt numFmtId="166" formatCode="_([$$-409]* #,##0_);_([$$-409]* \(#,##0\);_([$$-409]*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theme="8" tint="0.59999389629810485"/>
        <bgColor indexed="65"/>
      </patternFill>
    </fill>
    <fill>
      <patternFill patternType="solid">
        <fgColor theme="0" tint="-0.14999847407452621"/>
        <bgColor indexed="64"/>
      </patternFill>
    </fill>
    <fill>
      <patternFill patternType="solid">
        <fgColor theme="9" tint="0.39997558519241921"/>
        <bgColor indexed="64"/>
      </patternFill>
    </fill>
    <fill>
      <patternFill patternType="solid">
        <fgColor theme="4" tint="0.39994506668294322"/>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1" fillId="2" borderId="0" applyNumberFormat="0" applyBorder="0" applyAlignment="0" applyProtection="0"/>
    <xf numFmtId="0" fontId="1" fillId="5" borderId="0">
      <alignment horizontal="center"/>
    </xf>
  </cellStyleXfs>
  <cellXfs count="22">
    <xf numFmtId="0" fontId="0" fillId="0" borderId="0" xfId="0"/>
    <xf numFmtId="0" fontId="0" fillId="0" borderId="0" xfId="0" applyAlignment="1">
      <alignment horizontal="center"/>
    </xf>
    <xf numFmtId="0" fontId="2" fillId="0" borderId="1" xfId="1" applyAlignment="1">
      <alignment horizontal="center"/>
    </xf>
    <xf numFmtId="0" fontId="3" fillId="0" borderId="0" xfId="0" applyFont="1" applyAlignment="1">
      <alignment horizontal="center"/>
    </xf>
    <xf numFmtId="0" fontId="0" fillId="0" borderId="2" xfId="0" applyFont="1" applyBorder="1" applyAlignment="1">
      <alignment horizontal="center"/>
    </xf>
    <xf numFmtId="0" fontId="0" fillId="0" borderId="0" xfId="0" applyFont="1" applyBorder="1" applyAlignment="1">
      <alignment horizontal="center"/>
    </xf>
    <xf numFmtId="0" fontId="0" fillId="0" borderId="2" xfId="0" applyBorder="1"/>
    <xf numFmtId="0" fontId="0" fillId="4" borderId="2" xfId="0" applyFill="1" applyBorder="1"/>
    <xf numFmtId="166" fontId="0" fillId="0" borderId="2" xfId="0" applyNumberFormat="1" applyBorder="1"/>
    <xf numFmtId="0" fontId="0" fillId="0" borderId="0" xfId="0" applyFont="1" applyFill="1" applyBorder="1" applyAlignment="1">
      <alignment horizontal="center"/>
    </xf>
    <xf numFmtId="0" fontId="0" fillId="0" borderId="2" xfId="0" applyFont="1" applyFill="1" applyBorder="1" applyAlignment="1">
      <alignment horizontal="center"/>
    </xf>
    <xf numFmtId="0" fontId="3" fillId="0" borderId="2" xfId="0" applyFont="1" applyFill="1" applyBorder="1" applyAlignment="1">
      <alignment horizontal="center"/>
    </xf>
    <xf numFmtId="0" fontId="0" fillId="0" borderId="2" xfId="0" applyFont="1" applyBorder="1" applyAlignment="1">
      <alignment horizontal="right"/>
    </xf>
    <xf numFmtId="166" fontId="0" fillId="0" borderId="2" xfId="0" applyNumberFormat="1" applyFont="1" applyBorder="1" applyAlignment="1">
      <alignment horizontal="right"/>
    </xf>
    <xf numFmtId="44" fontId="0" fillId="0" borderId="0" xfId="0" applyNumberFormat="1"/>
    <xf numFmtId="166" fontId="0" fillId="3" borderId="0" xfId="0" applyNumberFormat="1" applyFill="1"/>
    <xf numFmtId="166" fontId="0" fillId="0" borderId="2" xfId="0" applyNumberFormat="1" applyFill="1" applyBorder="1"/>
    <xf numFmtId="0" fontId="0" fillId="0" borderId="2" xfId="0" applyBorder="1" applyAlignment="1">
      <alignment horizontal="center"/>
    </xf>
    <xf numFmtId="0" fontId="0" fillId="0" borderId="2" xfId="0" applyNumberFormat="1" applyBorder="1" applyAlignment="1">
      <alignment horizontal="center"/>
    </xf>
    <xf numFmtId="0" fontId="1" fillId="2" borderId="0" xfId="2" applyAlignment="1">
      <alignment horizontal="center"/>
    </xf>
    <xf numFmtId="0" fontId="0" fillId="0" borderId="0" xfId="0" applyAlignment="1">
      <alignment horizontal="left" vertical="top"/>
    </xf>
    <xf numFmtId="0" fontId="0" fillId="0" borderId="0" xfId="0" applyAlignment="1">
      <alignment horizontal="left" vertical="top" wrapText="1"/>
    </xf>
  </cellXfs>
  <cellStyles count="4">
    <cellStyle name="40% - Accent5" xfId="2" builtinId="47"/>
    <cellStyle name="Heading 1" xfId="1" builtinId="16"/>
    <cellStyle name="Normal" xfId="0" builtinId="0"/>
    <cellStyle name="Style 1" xfId="3" xr:uid="{15963A12-070A-463C-AC95-3301A899DF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698A-5662-4AA6-BEDC-EE8D49CC954C}">
  <dimension ref="A1:N16"/>
  <sheetViews>
    <sheetView tabSelected="1" workbookViewId="0">
      <selection activeCell="R14" sqref="R14"/>
    </sheetView>
  </sheetViews>
  <sheetFormatPr defaultRowHeight="14.5" x14ac:dyDescent="0.35"/>
  <sheetData>
    <row r="1" spans="1:14" x14ac:dyDescent="0.35">
      <c r="A1" s="21" t="s">
        <v>36</v>
      </c>
      <c r="B1" s="20"/>
      <c r="C1" s="20"/>
      <c r="D1" s="20"/>
      <c r="E1" s="20"/>
      <c r="F1" s="20"/>
      <c r="G1" s="20"/>
      <c r="H1" s="20"/>
      <c r="I1" s="20"/>
      <c r="J1" s="20"/>
      <c r="K1" s="20"/>
      <c r="L1" s="20"/>
      <c r="M1" s="20"/>
      <c r="N1" s="20"/>
    </row>
    <row r="2" spans="1:14" x14ac:dyDescent="0.35">
      <c r="A2" s="20"/>
      <c r="B2" s="20"/>
      <c r="C2" s="20"/>
      <c r="D2" s="20"/>
      <c r="E2" s="20"/>
      <c r="F2" s="20"/>
      <c r="G2" s="20"/>
      <c r="H2" s="20"/>
      <c r="I2" s="20"/>
      <c r="J2" s="20"/>
      <c r="K2" s="20"/>
      <c r="L2" s="20"/>
      <c r="M2" s="20"/>
      <c r="N2" s="20"/>
    </row>
    <row r="3" spans="1:14" x14ac:dyDescent="0.35">
      <c r="A3" s="20"/>
      <c r="B3" s="20"/>
      <c r="C3" s="20"/>
      <c r="D3" s="20"/>
      <c r="E3" s="20"/>
      <c r="F3" s="20"/>
      <c r="G3" s="20"/>
      <c r="H3" s="20"/>
      <c r="I3" s="20"/>
      <c r="J3" s="20"/>
      <c r="K3" s="20"/>
      <c r="L3" s="20"/>
      <c r="M3" s="20"/>
      <c r="N3" s="20"/>
    </row>
    <row r="4" spans="1:14" x14ac:dyDescent="0.35">
      <c r="A4" s="20"/>
      <c r="B4" s="20"/>
      <c r="C4" s="20"/>
      <c r="D4" s="20"/>
      <c r="E4" s="20"/>
      <c r="F4" s="20"/>
      <c r="G4" s="20"/>
      <c r="H4" s="20"/>
      <c r="I4" s="20"/>
      <c r="J4" s="20"/>
      <c r="K4" s="20"/>
      <c r="L4" s="20"/>
      <c r="M4" s="20"/>
      <c r="N4" s="20"/>
    </row>
    <row r="5" spans="1:14" x14ac:dyDescent="0.35">
      <c r="A5" s="20"/>
      <c r="B5" s="20"/>
      <c r="C5" s="20"/>
      <c r="D5" s="20"/>
      <c r="E5" s="20"/>
      <c r="F5" s="20"/>
      <c r="G5" s="20"/>
      <c r="H5" s="20"/>
      <c r="I5" s="20"/>
      <c r="J5" s="20"/>
      <c r="K5" s="20"/>
      <c r="L5" s="20"/>
      <c r="M5" s="20"/>
      <c r="N5" s="20"/>
    </row>
    <row r="6" spans="1:14" x14ac:dyDescent="0.35">
      <c r="A6" s="20"/>
      <c r="B6" s="20"/>
      <c r="C6" s="20"/>
      <c r="D6" s="20"/>
      <c r="E6" s="20"/>
      <c r="F6" s="20"/>
      <c r="G6" s="20"/>
      <c r="H6" s="20"/>
      <c r="I6" s="20"/>
      <c r="J6" s="20"/>
      <c r="K6" s="20"/>
      <c r="L6" s="20"/>
      <c r="M6" s="20"/>
      <c r="N6" s="20"/>
    </row>
    <row r="7" spans="1:14" x14ac:dyDescent="0.35">
      <c r="A7" s="20"/>
      <c r="B7" s="20"/>
      <c r="C7" s="20"/>
      <c r="D7" s="20"/>
      <c r="E7" s="20"/>
      <c r="F7" s="20"/>
      <c r="G7" s="20"/>
      <c r="H7" s="20"/>
      <c r="I7" s="20"/>
      <c r="J7" s="20"/>
      <c r="K7" s="20"/>
      <c r="L7" s="20"/>
      <c r="M7" s="20"/>
      <c r="N7" s="20"/>
    </row>
    <row r="8" spans="1:14" x14ac:dyDescent="0.35">
      <c r="A8" s="20"/>
      <c r="B8" s="20"/>
      <c r="C8" s="20"/>
      <c r="D8" s="20"/>
      <c r="E8" s="20"/>
      <c r="F8" s="20"/>
      <c r="G8" s="20"/>
      <c r="H8" s="20"/>
      <c r="I8" s="20"/>
      <c r="J8" s="20"/>
      <c r="K8" s="20"/>
      <c r="L8" s="20"/>
      <c r="M8" s="20"/>
      <c r="N8" s="20"/>
    </row>
    <row r="9" spans="1:14" x14ac:dyDescent="0.35">
      <c r="A9" s="20"/>
      <c r="B9" s="20"/>
      <c r="C9" s="20"/>
      <c r="D9" s="20"/>
      <c r="E9" s="20"/>
      <c r="F9" s="20"/>
      <c r="G9" s="20"/>
      <c r="H9" s="20"/>
      <c r="I9" s="20"/>
      <c r="J9" s="20"/>
      <c r="K9" s="20"/>
      <c r="L9" s="20"/>
      <c r="M9" s="20"/>
      <c r="N9" s="20"/>
    </row>
    <row r="10" spans="1:14" x14ac:dyDescent="0.35">
      <c r="A10" s="20"/>
      <c r="B10" s="20"/>
      <c r="C10" s="20"/>
      <c r="D10" s="20"/>
      <c r="E10" s="20"/>
      <c r="F10" s="20"/>
      <c r="G10" s="20"/>
      <c r="H10" s="20"/>
      <c r="I10" s="20"/>
      <c r="J10" s="20"/>
      <c r="K10" s="20"/>
      <c r="L10" s="20"/>
      <c r="M10" s="20"/>
      <c r="N10" s="20"/>
    </row>
    <row r="11" spans="1:14" x14ac:dyDescent="0.35">
      <c r="A11" s="20"/>
      <c r="B11" s="20"/>
      <c r="C11" s="20"/>
      <c r="D11" s="20"/>
      <c r="E11" s="20"/>
      <c r="F11" s="20"/>
      <c r="G11" s="20"/>
      <c r="H11" s="20"/>
      <c r="I11" s="20"/>
      <c r="J11" s="20"/>
      <c r="K11" s="20"/>
      <c r="L11" s="20"/>
      <c r="M11" s="20"/>
      <c r="N11" s="20"/>
    </row>
    <row r="12" spans="1:14" x14ac:dyDescent="0.35">
      <c r="A12" s="20"/>
      <c r="B12" s="20"/>
      <c r="C12" s="20"/>
      <c r="D12" s="20"/>
      <c r="E12" s="20"/>
      <c r="F12" s="20"/>
      <c r="G12" s="20"/>
      <c r="H12" s="20"/>
      <c r="I12" s="20"/>
      <c r="J12" s="20"/>
      <c r="K12" s="20"/>
      <c r="L12" s="20"/>
      <c r="M12" s="20"/>
      <c r="N12" s="20"/>
    </row>
    <row r="13" spans="1:14" x14ac:dyDescent="0.35">
      <c r="A13" s="20"/>
      <c r="B13" s="20"/>
      <c r="C13" s="20"/>
      <c r="D13" s="20"/>
      <c r="E13" s="20"/>
      <c r="F13" s="20"/>
      <c r="G13" s="20"/>
      <c r="H13" s="20"/>
      <c r="I13" s="20"/>
      <c r="J13" s="20"/>
      <c r="K13" s="20"/>
      <c r="L13" s="20"/>
      <c r="M13" s="20"/>
      <c r="N13" s="20"/>
    </row>
    <row r="14" spans="1:14" x14ac:dyDescent="0.35">
      <c r="A14" s="20"/>
      <c r="B14" s="20"/>
      <c r="C14" s="20"/>
      <c r="D14" s="20"/>
      <c r="E14" s="20"/>
      <c r="F14" s="20"/>
      <c r="G14" s="20"/>
      <c r="H14" s="20"/>
      <c r="I14" s="20"/>
      <c r="J14" s="20"/>
      <c r="K14" s="20"/>
      <c r="L14" s="20"/>
      <c r="M14" s="20"/>
      <c r="N14" s="20"/>
    </row>
    <row r="15" spans="1:14" x14ac:dyDescent="0.35">
      <c r="A15" s="20"/>
      <c r="B15" s="20"/>
      <c r="C15" s="20"/>
      <c r="D15" s="20"/>
      <c r="E15" s="20"/>
      <c r="F15" s="20"/>
      <c r="G15" s="20"/>
      <c r="H15" s="20"/>
      <c r="I15" s="20"/>
      <c r="J15" s="20"/>
      <c r="K15" s="20"/>
      <c r="L15" s="20"/>
      <c r="M15" s="20"/>
      <c r="N15" s="20"/>
    </row>
    <row r="16" spans="1:14" x14ac:dyDescent="0.35">
      <c r="A16" s="20"/>
      <c r="B16" s="20"/>
      <c r="C16" s="20"/>
      <c r="D16" s="20"/>
      <c r="E16" s="20"/>
      <c r="F16" s="20"/>
      <c r="G16" s="20"/>
      <c r="H16" s="20"/>
      <c r="I16" s="20"/>
      <c r="J16" s="20"/>
      <c r="K16" s="20"/>
      <c r="L16" s="20"/>
      <c r="M16" s="20"/>
      <c r="N16" s="20"/>
    </row>
  </sheetData>
  <mergeCells count="1">
    <mergeCell ref="A1: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18A5E-4D2A-4DAA-85F1-B5A7F29A0658}">
  <dimension ref="A2:K26"/>
  <sheetViews>
    <sheetView topLeftCell="A10" workbookViewId="0">
      <selection activeCell="A29" sqref="A29"/>
    </sheetView>
  </sheetViews>
  <sheetFormatPr defaultRowHeight="14.5" x14ac:dyDescent="0.35"/>
  <cols>
    <col min="1" max="1" width="30.08984375" bestFit="1" customWidth="1"/>
    <col min="2" max="2" width="18.81640625" bestFit="1" customWidth="1"/>
    <col min="3" max="3" width="15.6328125" bestFit="1" customWidth="1"/>
    <col min="4" max="4" width="16.26953125" bestFit="1" customWidth="1"/>
    <col min="5" max="5" width="15.81640625" bestFit="1" customWidth="1"/>
    <col min="6" max="6" width="18.81640625" bestFit="1" customWidth="1"/>
    <col min="7" max="7" width="12.26953125" bestFit="1" customWidth="1"/>
  </cols>
  <sheetData>
    <row r="2" spans="1:11" ht="20" thickBot="1" x14ac:dyDescent="0.5">
      <c r="B2" s="2" t="s">
        <v>1</v>
      </c>
      <c r="C2" s="2"/>
      <c r="D2" s="2"/>
      <c r="E2" s="2"/>
    </row>
    <row r="3" spans="1:11" ht="15" thickTop="1" x14ac:dyDescent="0.35"/>
    <row r="4" spans="1:11" x14ac:dyDescent="0.35">
      <c r="A4" s="1" t="s">
        <v>2</v>
      </c>
      <c r="B4" s="4"/>
      <c r="C4" s="4" t="s">
        <v>13</v>
      </c>
      <c r="D4" s="4" t="s">
        <v>17</v>
      </c>
      <c r="E4" s="5"/>
      <c r="F4" s="5"/>
      <c r="G4" s="5"/>
    </row>
    <row r="5" spans="1:11" x14ac:dyDescent="0.35">
      <c r="B5" s="4" t="s">
        <v>16</v>
      </c>
      <c r="C5" s="12">
        <v>600</v>
      </c>
      <c r="D5" s="12">
        <v>1200</v>
      </c>
      <c r="E5" s="5"/>
      <c r="F5" s="6" t="s">
        <v>8</v>
      </c>
    </row>
    <row r="6" spans="1:11" x14ac:dyDescent="0.35">
      <c r="B6" s="4" t="s">
        <v>3</v>
      </c>
      <c r="C6" s="13">
        <v>150</v>
      </c>
      <c r="D6" s="13">
        <v>225</v>
      </c>
      <c r="E6" s="5"/>
      <c r="F6" s="6" t="s">
        <v>9</v>
      </c>
      <c r="G6" s="8">
        <v>11</v>
      </c>
      <c r="H6" t="s">
        <v>10</v>
      </c>
    </row>
    <row r="7" spans="1:11" x14ac:dyDescent="0.35">
      <c r="B7" s="4" t="s">
        <v>14</v>
      </c>
      <c r="C7" s="13">
        <v>300</v>
      </c>
      <c r="D7" s="13">
        <v>450</v>
      </c>
      <c r="E7" s="14"/>
      <c r="F7" s="6" t="s">
        <v>11</v>
      </c>
      <c r="G7" s="8">
        <v>15</v>
      </c>
      <c r="H7" t="s">
        <v>10</v>
      </c>
    </row>
    <row r="8" spans="1:11" x14ac:dyDescent="0.35">
      <c r="B8" s="4" t="s">
        <v>12</v>
      </c>
      <c r="C8" s="12">
        <v>5</v>
      </c>
      <c r="D8" s="12">
        <v>6</v>
      </c>
    </row>
    <row r="9" spans="1:11" x14ac:dyDescent="0.35">
      <c r="B9" s="4" t="s">
        <v>15</v>
      </c>
      <c r="C9" s="12">
        <v>1</v>
      </c>
      <c r="D9" s="12">
        <v>2</v>
      </c>
      <c r="F9" t="s">
        <v>6</v>
      </c>
      <c r="G9">
        <v>10000</v>
      </c>
    </row>
    <row r="10" spans="1:11" x14ac:dyDescent="0.35">
      <c r="F10" t="s">
        <v>7</v>
      </c>
      <c r="G10">
        <v>3000</v>
      </c>
    </row>
    <row r="11" spans="1:11" x14ac:dyDescent="0.35">
      <c r="A11" s="9" t="s">
        <v>29</v>
      </c>
      <c r="C11" s="6" t="s">
        <v>4</v>
      </c>
      <c r="D11" s="6" t="s">
        <v>5</v>
      </c>
    </row>
    <row r="12" spans="1:11" x14ac:dyDescent="0.35">
      <c r="B12" s="10" t="s">
        <v>26</v>
      </c>
      <c r="C12" s="8">
        <f>C17*C8*G6</f>
        <v>27500</v>
      </c>
      <c r="D12" s="8">
        <f>D17*D8*G6</f>
        <v>82500</v>
      </c>
    </row>
    <row r="13" spans="1:11" x14ac:dyDescent="0.35">
      <c r="B13" s="10" t="s">
        <v>11</v>
      </c>
      <c r="C13" s="8">
        <f>C17*C9*G7</f>
        <v>7500</v>
      </c>
      <c r="D13" s="8">
        <f>D17*D9*G7</f>
        <v>37500</v>
      </c>
      <c r="F13" s="1" t="s">
        <v>31</v>
      </c>
    </row>
    <row r="14" spans="1:11" x14ac:dyDescent="0.35">
      <c r="B14" s="11" t="s">
        <v>27</v>
      </c>
      <c r="C14" s="8">
        <f>SUM(C12:C13)</f>
        <v>35000</v>
      </c>
      <c r="D14" s="8">
        <f>SUM(D12:D13)</f>
        <v>120000</v>
      </c>
      <c r="F14" s="19" t="s">
        <v>32</v>
      </c>
      <c r="G14" s="19"/>
      <c r="H14" s="19"/>
      <c r="I14" s="19"/>
      <c r="J14" s="19"/>
      <c r="K14" s="19"/>
    </row>
    <row r="16" spans="1:11" x14ac:dyDescent="0.35">
      <c r="C16" s="6" t="s">
        <v>4</v>
      </c>
      <c r="D16" s="6" t="s">
        <v>5</v>
      </c>
    </row>
    <row r="17" spans="1:7" x14ac:dyDescent="0.35">
      <c r="B17" s="6" t="s">
        <v>24</v>
      </c>
      <c r="C17" s="7">
        <v>500</v>
      </c>
      <c r="D17" s="7">
        <v>1250</v>
      </c>
    </row>
    <row r="18" spans="1:7" x14ac:dyDescent="0.35">
      <c r="B18" s="6" t="s">
        <v>18</v>
      </c>
      <c r="C18" s="8">
        <f>C17*C6+C14</f>
        <v>110000</v>
      </c>
      <c r="D18" s="8">
        <f>D17*D6+D14</f>
        <v>401250</v>
      </c>
    </row>
    <row r="19" spans="1:7" x14ac:dyDescent="0.35">
      <c r="B19" s="6" t="s">
        <v>19</v>
      </c>
      <c r="C19" s="8">
        <f>C17*C7</f>
        <v>150000</v>
      </c>
      <c r="D19" s="8">
        <f>D17*D7</f>
        <v>562500</v>
      </c>
      <c r="F19" s="3" t="s">
        <v>28</v>
      </c>
    </row>
    <row r="20" spans="1:7" x14ac:dyDescent="0.35">
      <c r="B20" s="6" t="s">
        <v>20</v>
      </c>
      <c r="C20" s="16">
        <f>C19-C18</f>
        <v>40000</v>
      </c>
      <c r="D20" s="16">
        <f>D19-D18</f>
        <v>161250</v>
      </c>
      <c r="F20" s="15">
        <f>C20+D20</f>
        <v>201250</v>
      </c>
      <c r="G20" t="s">
        <v>25</v>
      </c>
    </row>
    <row r="23" spans="1:7" x14ac:dyDescent="0.35">
      <c r="A23" s="3" t="s">
        <v>30</v>
      </c>
      <c r="B23" s="6" t="s">
        <v>4</v>
      </c>
      <c r="C23" s="6" t="s">
        <v>5</v>
      </c>
      <c r="D23" s="6" t="s">
        <v>21</v>
      </c>
      <c r="E23" s="6" t="s">
        <v>22</v>
      </c>
      <c r="F23" s="6" t="s">
        <v>23</v>
      </c>
    </row>
    <row r="24" spans="1:7" x14ac:dyDescent="0.35">
      <c r="A24" s="6" t="s">
        <v>33</v>
      </c>
      <c r="B24" s="17">
        <v>5</v>
      </c>
      <c r="C24" s="17">
        <v>6</v>
      </c>
      <c r="D24" s="17">
        <f>SUMPRODUCT($C$17:$D$17,B24:C24)</f>
        <v>10000</v>
      </c>
      <c r="E24" s="17" t="s">
        <v>0</v>
      </c>
      <c r="F24" s="18">
        <f>G9</f>
        <v>10000</v>
      </c>
    </row>
    <row r="25" spans="1:7" x14ac:dyDescent="0.35">
      <c r="A25" s="6" t="s">
        <v>34</v>
      </c>
      <c r="B25" s="17">
        <v>1</v>
      </c>
      <c r="C25" s="17">
        <v>2</v>
      </c>
      <c r="D25" s="17">
        <f>SUMPRODUCT($C$17:$D$17,B25:C25)</f>
        <v>3000</v>
      </c>
      <c r="E25" s="17" t="s">
        <v>0</v>
      </c>
      <c r="F25" s="18">
        <f>G10</f>
        <v>3000</v>
      </c>
    </row>
    <row r="26" spans="1:7" x14ac:dyDescent="0.35">
      <c r="A26" s="6" t="s">
        <v>35</v>
      </c>
      <c r="B26" s="17">
        <v>1</v>
      </c>
      <c r="C26" s="17">
        <v>1</v>
      </c>
      <c r="D26" s="17">
        <f>SUMPRODUCT($C$17:$D$17,B26:C26)</f>
        <v>1750</v>
      </c>
      <c r="E26" s="17" t="s">
        <v>0</v>
      </c>
      <c r="F26" s="18">
        <f>SUM(C5:D5)</f>
        <v>1800</v>
      </c>
    </row>
  </sheetData>
  <mergeCells count="2">
    <mergeCell ref="B2:E2"/>
    <mergeCell ref="F14:K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 Pareek</dc:creator>
  <cp:lastModifiedBy>Raghav Pareek</cp:lastModifiedBy>
  <dcterms:created xsi:type="dcterms:W3CDTF">2023-08-24T07:04:12Z</dcterms:created>
  <dcterms:modified xsi:type="dcterms:W3CDTF">2023-08-24T08:58:39Z</dcterms:modified>
</cp:coreProperties>
</file>