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acion\"/>
    </mc:Choice>
  </mc:AlternateContent>
  <bookViews>
    <workbookView xWindow="0" yWindow="0" windowWidth="21570" windowHeight="82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41" i="1"/>
  <c r="J42" i="1"/>
  <c r="O6" i="1" s="1"/>
  <c r="J43" i="1"/>
  <c r="O7" i="1" s="1"/>
  <c r="J44" i="1"/>
  <c r="J45" i="1"/>
  <c r="J46" i="1"/>
  <c r="O10" i="1" s="1"/>
  <c r="J47" i="1"/>
  <c r="O11" i="1" s="1"/>
  <c r="J48" i="1"/>
  <c r="J49" i="1"/>
  <c r="J50" i="1"/>
  <c r="O14" i="1" s="1"/>
  <c r="J51" i="1"/>
  <c r="O15" i="1" s="1"/>
  <c r="J52" i="1"/>
  <c r="J53" i="1"/>
  <c r="J39" i="1"/>
  <c r="Q5" i="1"/>
  <c r="Q9" i="1"/>
  <c r="Q13" i="1"/>
  <c r="Q17" i="1"/>
  <c r="P1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J14" i="1"/>
  <c r="Q14" i="1" s="1"/>
  <c r="J21" i="1"/>
  <c r="P3" i="1" s="1"/>
  <c r="J22" i="1"/>
  <c r="P4" i="1" s="1"/>
  <c r="J23" i="1"/>
  <c r="P5" i="1" s="1"/>
  <c r="J24" i="1"/>
  <c r="P6" i="1" s="1"/>
  <c r="J25" i="1"/>
  <c r="P7" i="1" s="1"/>
  <c r="J26" i="1"/>
  <c r="P8" i="1" s="1"/>
  <c r="J27" i="1"/>
  <c r="P9" i="1" s="1"/>
  <c r="J28" i="1"/>
  <c r="J29" i="1"/>
  <c r="P11" i="1" s="1"/>
  <c r="J30" i="1"/>
  <c r="P12" i="1" s="1"/>
  <c r="J31" i="1"/>
  <c r="P13" i="1" s="1"/>
  <c r="J32" i="1"/>
  <c r="P14" i="1" s="1"/>
  <c r="J33" i="1"/>
  <c r="P15" i="1" s="1"/>
  <c r="J34" i="1"/>
  <c r="P16" i="1" s="1"/>
  <c r="J35" i="1"/>
  <c r="P17" i="1" s="1"/>
  <c r="O3" i="1"/>
  <c r="O4" i="1"/>
  <c r="O5" i="1"/>
  <c r="O8" i="1"/>
  <c r="O9" i="1"/>
  <c r="O12" i="1"/>
  <c r="O13" i="1"/>
  <c r="O16" i="1"/>
  <c r="O17" i="1"/>
  <c r="J3" i="1"/>
  <c r="Q3" i="1" s="1"/>
  <c r="J4" i="1"/>
  <c r="Q4" i="1" s="1"/>
  <c r="J5" i="1"/>
  <c r="J6" i="1"/>
  <c r="Q6" i="1" s="1"/>
  <c r="J7" i="1"/>
  <c r="Q7" i="1" s="1"/>
  <c r="J8" i="1"/>
  <c r="Q8" i="1" s="1"/>
  <c r="J9" i="1"/>
  <c r="J10" i="1"/>
  <c r="Q10" i="1" s="1"/>
  <c r="J11" i="1"/>
  <c r="Q11" i="1" s="1"/>
  <c r="J12" i="1"/>
  <c r="Q12" i="1" s="1"/>
  <c r="J13" i="1"/>
  <c r="J15" i="1"/>
  <c r="Q15" i="1" s="1"/>
  <c r="J16" i="1"/>
  <c r="Q16" i="1" s="1"/>
  <c r="J17" i="1"/>
</calcChain>
</file>

<file path=xl/sharedStrings.xml><?xml version="1.0" encoding="utf-8"?>
<sst xmlns="http://schemas.openxmlformats.org/spreadsheetml/2006/main" count="98" uniqueCount="32">
  <si>
    <t>16x7</t>
  </si>
  <si>
    <t>32x14</t>
  </si>
  <si>
    <t>64x27</t>
  </si>
  <si>
    <t>128x53</t>
  </si>
  <si>
    <t>256x105</t>
  </si>
  <si>
    <t>512x210</t>
  </si>
  <si>
    <t>1024x420</t>
  </si>
  <si>
    <t>2048x840</t>
  </si>
  <si>
    <t>4000x1641</t>
  </si>
  <si>
    <t>6000x2462</t>
  </si>
  <si>
    <t>8000x3282</t>
  </si>
  <si>
    <t>10000x4103</t>
  </si>
  <si>
    <t>12631x5182</t>
  </si>
  <si>
    <t>13892x5700</t>
  </si>
  <si>
    <t>8x4</t>
  </si>
  <si>
    <t>Ejecución 1</t>
  </si>
  <si>
    <t>Ejecución 2</t>
  </si>
  <si>
    <t>Ejecución 3</t>
  </si>
  <si>
    <t>Ejecución 4</t>
  </si>
  <si>
    <t>Ejecución 5</t>
  </si>
  <si>
    <t>Media</t>
  </si>
  <si>
    <t>Imágen</t>
  </si>
  <si>
    <t>Ancho</t>
  </si>
  <si>
    <t>Alto</t>
  </si>
  <si>
    <t>Pixeles</t>
  </si>
  <si>
    <t>OpenMPI</t>
  </si>
  <si>
    <t>OpenMP</t>
  </si>
  <si>
    <t>Secuencial</t>
  </si>
  <si>
    <t>Gráfica</t>
  </si>
  <si>
    <t>PRUEBAS OPENMPI</t>
  </si>
  <si>
    <t>PRUEBAS OPENMP</t>
  </si>
  <si>
    <t>PRUEBAS 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</si>
</sst>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Hoja1!$N$3:$N$17</c:f>
              <c:strCache>
                <c:ptCount val="15"/>
                <c:pt idx="0">
                  <c:v>8x4</c:v>
                </c:pt>
                <c:pt idx="1">
                  <c:v>16x7</c:v>
                </c:pt>
                <c:pt idx="2">
                  <c:v>32x14</c:v>
                </c:pt>
                <c:pt idx="3">
                  <c:v>64x27</c:v>
                </c:pt>
                <c:pt idx="4">
                  <c:v>128x53</c:v>
                </c:pt>
                <c:pt idx="5">
                  <c:v>256x105</c:v>
                </c:pt>
                <c:pt idx="6">
                  <c:v>512x210</c:v>
                </c:pt>
                <c:pt idx="7">
                  <c:v>1024x420</c:v>
                </c:pt>
                <c:pt idx="8">
                  <c:v>2048x840</c:v>
                </c:pt>
                <c:pt idx="9">
                  <c:v>4000x1641</c:v>
                </c:pt>
                <c:pt idx="10">
                  <c:v>6000x2462</c:v>
                </c:pt>
                <c:pt idx="11">
                  <c:v>8000x3282</c:v>
                </c:pt>
                <c:pt idx="12">
                  <c:v>10000x4103</c:v>
                </c:pt>
                <c:pt idx="13">
                  <c:v>12631x5182</c:v>
                </c:pt>
                <c:pt idx="14">
                  <c:v>13892x5700</c:v>
                </c:pt>
              </c:strCache>
            </c:strRef>
          </c:cat>
          <c:val>
            <c:numRef>
              <c:f>Hoja1!$O$3:$O$17</c:f>
              <c:numCache>
                <c:formatCode>General</c:formatCode>
                <c:ptCount val="15"/>
                <c:pt idx="0">
                  <c:v>3.78E-2</c:v>
                </c:pt>
                <c:pt idx="1">
                  <c:v>0.13320000000000001</c:v>
                </c:pt>
                <c:pt idx="2">
                  <c:v>0.5292</c:v>
                </c:pt>
                <c:pt idx="3">
                  <c:v>1.6326000000000001</c:v>
                </c:pt>
                <c:pt idx="4">
                  <c:v>7.3895999999999997</c:v>
                </c:pt>
                <c:pt idx="5">
                  <c:v>29.823599999999999</c:v>
                </c:pt>
                <c:pt idx="6">
                  <c:v>120.36840000000002</c:v>
                </c:pt>
                <c:pt idx="7">
                  <c:v>495.53319999999997</c:v>
                </c:pt>
                <c:pt idx="8">
                  <c:v>1976.1411999999996</c:v>
                </c:pt>
                <c:pt idx="9">
                  <c:v>7131.7112000000006</c:v>
                </c:pt>
                <c:pt idx="10">
                  <c:v>16017.695600000001</c:v>
                </c:pt>
                <c:pt idx="11">
                  <c:v>28489.432800000002</c:v>
                </c:pt>
                <c:pt idx="12">
                  <c:v>45913.604399999997</c:v>
                </c:pt>
                <c:pt idx="13">
                  <c:v>71181.581600000005</c:v>
                </c:pt>
                <c:pt idx="14">
                  <c:v>86607.11480000001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Hoja1!$P$2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Hoja1!$N$3:$N$17</c:f>
              <c:strCache>
                <c:ptCount val="15"/>
                <c:pt idx="0">
                  <c:v>8x4</c:v>
                </c:pt>
                <c:pt idx="1">
                  <c:v>16x7</c:v>
                </c:pt>
                <c:pt idx="2">
                  <c:v>32x14</c:v>
                </c:pt>
                <c:pt idx="3">
                  <c:v>64x27</c:v>
                </c:pt>
                <c:pt idx="4">
                  <c:v>128x53</c:v>
                </c:pt>
                <c:pt idx="5">
                  <c:v>256x105</c:v>
                </c:pt>
                <c:pt idx="6">
                  <c:v>512x210</c:v>
                </c:pt>
                <c:pt idx="7">
                  <c:v>1024x420</c:v>
                </c:pt>
                <c:pt idx="8">
                  <c:v>2048x840</c:v>
                </c:pt>
                <c:pt idx="9">
                  <c:v>4000x1641</c:v>
                </c:pt>
                <c:pt idx="10">
                  <c:v>6000x2462</c:v>
                </c:pt>
                <c:pt idx="11">
                  <c:v>8000x3282</c:v>
                </c:pt>
                <c:pt idx="12">
                  <c:v>10000x4103</c:v>
                </c:pt>
                <c:pt idx="13">
                  <c:v>12631x5182</c:v>
                </c:pt>
                <c:pt idx="14">
                  <c:v>13892x5700</c:v>
                </c:pt>
              </c:strCache>
            </c:strRef>
          </c:cat>
          <c:val>
            <c:numRef>
              <c:f>Hoja1!$P$3:$P$17</c:f>
              <c:numCache>
                <c:formatCode>General</c:formatCode>
                <c:ptCount val="15"/>
                <c:pt idx="0">
                  <c:v>0.12360359999999999</c:v>
                </c:pt>
                <c:pt idx="1">
                  <c:v>0.26038420000000001</c:v>
                </c:pt>
                <c:pt idx="2">
                  <c:v>0.28138079999999999</c:v>
                </c:pt>
                <c:pt idx="3">
                  <c:v>1.0072144000000001</c:v>
                </c:pt>
                <c:pt idx="4">
                  <c:v>7.2241482000000001</c:v>
                </c:pt>
                <c:pt idx="5">
                  <c:v>23.727821799999997</c:v>
                </c:pt>
                <c:pt idx="6">
                  <c:v>77.521381399999996</c:v>
                </c:pt>
                <c:pt idx="7">
                  <c:v>302.09879419999999</c:v>
                </c:pt>
                <c:pt idx="8">
                  <c:v>1255.2086294000001</c:v>
                </c:pt>
                <c:pt idx="9">
                  <c:v>4443.0431582000001</c:v>
                </c:pt>
                <c:pt idx="10">
                  <c:v>9873.4700511999999</c:v>
                </c:pt>
                <c:pt idx="11">
                  <c:v>17542.372524599999</c:v>
                </c:pt>
                <c:pt idx="12">
                  <c:v>27323.250740999996</c:v>
                </c:pt>
                <c:pt idx="13">
                  <c:v>44356.655371000001</c:v>
                </c:pt>
                <c:pt idx="14">
                  <c:v>51387.816695399997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Hoja1!$Q$2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Hoja1!$N$3:$N$17</c:f>
              <c:strCache>
                <c:ptCount val="15"/>
                <c:pt idx="0">
                  <c:v>8x4</c:v>
                </c:pt>
                <c:pt idx="1">
                  <c:v>16x7</c:v>
                </c:pt>
                <c:pt idx="2">
                  <c:v>32x14</c:v>
                </c:pt>
                <c:pt idx="3">
                  <c:v>64x27</c:v>
                </c:pt>
                <c:pt idx="4">
                  <c:v>128x53</c:v>
                </c:pt>
                <c:pt idx="5">
                  <c:v>256x105</c:v>
                </c:pt>
                <c:pt idx="6">
                  <c:v>512x210</c:v>
                </c:pt>
                <c:pt idx="7">
                  <c:v>1024x420</c:v>
                </c:pt>
                <c:pt idx="8">
                  <c:v>2048x840</c:v>
                </c:pt>
                <c:pt idx="9">
                  <c:v>4000x1641</c:v>
                </c:pt>
                <c:pt idx="10">
                  <c:v>6000x2462</c:v>
                </c:pt>
                <c:pt idx="11">
                  <c:v>8000x3282</c:v>
                </c:pt>
                <c:pt idx="12">
                  <c:v>10000x4103</c:v>
                </c:pt>
                <c:pt idx="13">
                  <c:v>12631x5182</c:v>
                </c:pt>
                <c:pt idx="14">
                  <c:v>13892x5700</c:v>
                </c:pt>
              </c:strCache>
            </c:strRef>
          </c:cat>
          <c:val>
            <c:numRef>
              <c:f>Hoja1!$Q$3:$Q$17</c:f>
              <c:numCache>
                <c:formatCode>General</c:formatCode>
                <c:ptCount val="15"/>
                <c:pt idx="0">
                  <c:v>22.665452999999999</c:v>
                </c:pt>
                <c:pt idx="1">
                  <c:v>20.989275200000002</c:v>
                </c:pt>
                <c:pt idx="2">
                  <c:v>23.275804600000001</c:v>
                </c:pt>
                <c:pt idx="3">
                  <c:v>24.795150800000002</c:v>
                </c:pt>
                <c:pt idx="4">
                  <c:v>27.002716200000002</c:v>
                </c:pt>
                <c:pt idx="5">
                  <c:v>47.812891</c:v>
                </c:pt>
                <c:pt idx="6">
                  <c:v>102.3173808</c:v>
                </c:pt>
                <c:pt idx="7">
                  <c:v>308.51387999999997</c:v>
                </c:pt>
                <c:pt idx="8">
                  <c:v>1005.4540158</c:v>
                </c:pt>
                <c:pt idx="9">
                  <c:v>4183.2279204000006</c:v>
                </c:pt>
                <c:pt idx="10">
                  <c:v>8323.7477304000004</c:v>
                </c:pt>
                <c:pt idx="11">
                  <c:v>13893.214702600002</c:v>
                </c:pt>
                <c:pt idx="12">
                  <c:v>19642.130994800002</c:v>
                </c:pt>
                <c:pt idx="13">
                  <c:v>31188.399124400003</c:v>
                </c:pt>
                <c:pt idx="14">
                  <c:v>37539.593076799996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8549424"/>
        <c:axId val="-1288548880"/>
      </c:lineChart>
      <c:catAx>
        <c:axId val="-12885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Imágen</a:t>
                </a:r>
                <a:r>
                  <a:rPr lang="es-ES" baseline="0"/>
                  <a:t> de entrada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8548880"/>
        <c:crosses val="autoZero"/>
        <c:auto val="1"/>
        <c:lblAlgn val="ctr"/>
        <c:lblOffset val="100"/>
        <c:noMultiLvlLbl val="0"/>
      </c:catAx>
      <c:valAx>
        <c:axId val="-1288548880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854942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Hoja1!$N$3:$N$10</c:f>
              <c:strCache>
                <c:ptCount val="8"/>
                <c:pt idx="0">
                  <c:v>8x4</c:v>
                </c:pt>
                <c:pt idx="1">
                  <c:v>16x7</c:v>
                </c:pt>
                <c:pt idx="2">
                  <c:v>32x14</c:v>
                </c:pt>
                <c:pt idx="3">
                  <c:v>64x27</c:v>
                </c:pt>
                <c:pt idx="4">
                  <c:v>128x53</c:v>
                </c:pt>
                <c:pt idx="5">
                  <c:v>256x105</c:v>
                </c:pt>
                <c:pt idx="6">
                  <c:v>512x210</c:v>
                </c:pt>
                <c:pt idx="7">
                  <c:v>1024x420</c:v>
                </c:pt>
              </c:strCache>
            </c:strRef>
          </c:cat>
          <c:val>
            <c:numRef>
              <c:f>Hoja1!$O$3:$O$10</c:f>
              <c:numCache>
                <c:formatCode>General</c:formatCode>
                <c:ptCount val="8"/>
                <c:pt idx="0">
                  <c:v>3.78E-2</c:v>
                </c:pt>
                <c:pt idx="1">
                  <c:v>0.13320000000000001</c:v>
                </c:pt>
                <c:pt idx="2">
                  <c:v>0.5292</c:v>
                </c:pt>
                <c:pt idx="3">
                  <c:v>1.6326000000000001</c:v>
                </c:pt>
                <c:pt idx="4">
                  <c:v>7.3895999999999997</c:v>
                </c:pt>
                <c:pt idx="5">
                  <c:v>29.823599999999999</c:v>
                </c:pt>
                <c:pt idx="6">
                  <c:v>120.36840000000002</c:v>
                </c:pt>
                <c:pt idx="7">
                  <c:v>495.53319999999997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Hoja1!$P$2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Hoja1!$N$3:$N$10</c:f>
              <c:strCache>
                <c:ptCount val="8"/>
                <c:pt idx="0">
                  <c:v>8x4</c:v>
                </c:pt>
                <c:pt idx="1">
                  <c:v>16x7</c:v>
                </c:pt>
                <c:pt idx="2">
                  <c:v>32x14</c:v>
                </c:pt>
                <c:pt idx="3">
                  <c:v>64x27</c:v>
                </c:pt>
                <c:pt idx="4">
                  <c:v>128x53</c:v>
                </c:pt>
                <c:pt idx="5">
                  <c:v>256x105</c:v>
                </c:pt>
                <c:pt idx="6">
                  <c:v>512x210</c:v>
                </c:pt>
                <c:pt idx="7">
                  <c:v>1024x420</c:v>
                </c:pt>
              </c:strCache>
            </c:strRef>
          </c:cat>
          <c:val>
            <c:numRef>
              <c:f>Hoja1!$P$3:$P$10</c:f>
              <c:numCache>
                <c:formatCode>General</c:formatCode>
                <c:ptCount val="8"/>
                <c:pt idx="0">
                  <c:v>0.12360359999999999</c:v>
                </c:pt>
                <c:pt idx="1">
                  <c:v>0.26038420000000001</c:v>
                </c:pt>
                <c:pt idx="2">
                  <c:v>0.28138079999999999</c:v>
                </c:pt>
                <c:pt idx="3">
                  <c:v>1.0072144000000001</c:v>
                </c:pt>
                <c:pt idx="4">
                  <c:v>7.2241482000000001</c:v>
                </c:pt>
                <c:pt idx="5">
                  <c:v>23.727821799999997</c:v>
                </c:pt>
                <c:pt idx="6">
                  <c:v>77.521381399999996</c:v>
                </c:pt>
                <c:pt idx="7">
                  <c:v>302.09879419999999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Hoja1!$Q$2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Hoja1!$N$3:$N$10</c:f>
              <c:strCache>
                <c:ptCount val="8"/>
                <c:pt idx="0">
                  <c:v>8x4</c:v>
                </c:pt>
                <c:pt idx="1">
                  <c:v>16x7</c:v>
                </c:pt>
                <c:pt idx="2">
                  <c:v>32x14</c:v>
                </c:pt>
                <c:pt idx="3">
                  <c:v>64x27</c:v>
                </c:pt>
                <c:pt idx="4">
                  <c:v>128x53</c:v>
                </c:pt>
                <c:pt idx="5">
                  <c:v>256x105</c:v>
                </c:pt>
                <c:pt idx="6">
                  <c:v>512x210</c:v>
                </c:pt>
                <c:pt idx="7">
                  <c:v>1024x420</c:v>
                </c:pt>
              </c:strCache>
            </c:strRef>
          </c:cat>
          <c:val>
            <c:numRef>
              <c:f>Hoja1!$Q$3:$Q$10</c:f>
              <c:numCache>
                <c:formatCode>General</c:formatCode>
                <c:ptCount val="8"/>
                <c:pt idx="0">
                  <c:v>22.665452999999999</c:v>
                </c:pt>
                <c:pt idx="1">
                  <c:v>20.989275200000002</c:v>
                </c:pt>
                <c:pt idx="2">
                  <c:v>23.275804600000001</c:v>
                </c:pt>
                <c:pt idx="3">
                  <c:v>24.795150800000002</c:v>
                </c:pt>
                <c:pt idx="4">
                  <c:v>27.002716200000002</c:v>
                </c:pt>
                <c:pt idx="5">
                  <c:v>47.812891</c:v>
                </c:pt>
                <c:pt idx="6">
                  <c:v>102.3173808</c:v>
                </c:pt>
                <c:pt idx="7">
                  <c:v>308.51387999999997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2173760"/>
        <c:axId val="-1282171584"/>
      </c:lineChart>
      <c:catAx>
        <c:axId val="-12821737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171584"/>
        <c:crosses val="autoZero"/>
        <c:auto val="1"/>
        <c:lblAlgn val="ctr"/>
        <c:lblOffset val="100"/>
        <c:noMultiLvlLbl val="0"/>
      </c:catAx>
      <c:valAx>
        <c:axId val="-12821715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173760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752474</xdr:colOff>
      <xdr:row>17</xdr:row>
      <xdr:rowOff>185736</xdr:rowOff>
    </xdr:from>
    <xdr:to>
      <xdr:col>19</xdr:col>
      <xdr:colOff>0</xdr:colOff>
      <xdr:row>40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85724</xdr:colOff>
      <xdr:row>2</xdr:row>
      <xdr:rowOff>71436</xdr:rowOff>
    </xdr:from>
    <xdr:to>
      <xdr:col>26</xdr:col>
      <xdr:colOff>266699</xdr:colOff>
      <xdr:row>22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Y28" sqref="Y28"/>
    </sheetView>
  </sheetViews>
  <sheetFormatPr baseColWidth="10" defaultRowHeight="15" x14ac:dyDescent="0.25"/>
  <cols>
    <col min="1" max="1" width="15.5703125" bestFit="1" customWidth="1"/>
    <col min="2" max="2" width="6.5703125" bestFit="1" customWidth="1"/>
    <col min="3" max="3" width="5" bestFit="1" customWidth="1"/>
    <col min="4" max="4" width="10.140625" bestFit="1" customWidth="1"/>
  </cols>
  <sheetData>
    <row r="1" spans="1:17" x14ac:dyDescent="0.25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N1" s="4" t="s">
        <v>28</v>
      </c>
      <c r="O1" s="4"/>
      <c r="P1" s="4"/>
      <c r="Q1" s="4"/>
    </row>
    <row r="2" spans="1:1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N2" s="1" t="s">
        <v>21</v>
      </c>
      <c r="O2" s="1" t="s">
        <v>27</v>
      </c>
      <c r="P2" s="1" t="s">
        <v>26</v>
      </c>
      <c r="Q2" s="1" t="s">
        <v>25</v>
      </c>
    </row>
    <row r="3" spans="1:17" x14ac:dyDescent="0.25">
      <c r="A3" s="1" t="s">
        <v>14</v>
      </c>
      <c r="B3" s="2">
        <v>8</v>
      </c>
      <c r="C3" s="2">
        <v>4</v>
      </c>
      <c r="D3" s="3">
        <f>B3*C3</f>
        <v>32</v>
      </c>
      <c r="E3">
        <v>22.671461000000001</v>
      </c>
      <c r="F3">
        <v>29.067754999999998</v>
      </c>
      <c r="G3">
        <v>22.665738999999999</v>
      </c>
      <c r="H3">
        <v>22.491931999999998</v>
      </c>
      <c r="I3">
        <v>16.430378000000001</v>
      </c>
      <c r="J3">
        <f t="shared" ref="J3:J16" si="0">SUM(E3:I3)/5</f>
        <v>22.665452999999999</v>
      </c>
      <c r="N3" s="1" t="s">
        <v>14</v>
      </c>
      <c r="O3">
        <f>J39</f>
        <v>3.78E-2</v>
      </c>
      <c r="P3">
        <f>J21</f>
        <v>0.12360359999999999</v>
      </c>
      <c r="Q3">
        <f>J3</f>
        <v>22.665452999999999</v>
      </c>
    </row>
    <row r="4" spans="1:17" x14ac:dyDescent="0.25">
      <c r="A4" s="1" t="s">
        <v>0</v>
      </c>
      <c r="B4" s="2">
        <v>16</v>
      </c>
      <c r="C4" s="2">
        <v>7</v>
      </c>
      <c r="D4" s="3">
        <f t="shared" ref="D4:D17" si="1">B4*C4</f>
        <v>112</v>
      </c>
      <c r="E4">
        <v>17.790078999999999</v>
      </c>
      <c r="F4">
        <v>22.576571000000001</v>
      </c>
      <c r="G4">
        <v>16.217946999999999</v>
      </c>
      <c r="H4">
        <v>30.479192999999999</v>
      </c>
      <c r="I4">
        <v>17.882586</v>
      </c>
      <c r="J4">
        <f t="shared" si="0"/>
        <v>20.989275200000002</v>
      </c>
      <c r="N4" s="1" t="s">
        <v>0</v>
      </c>
      <c r="O4">
        <f t="shared" ref="O4:O17" si="2">J40</f>
        <v>0.13320000000000001</v>
      </c>
      <c r="P4">
        <f t="shared" ref="P4:P17" si="3">J22</f>
        <v>0.26038420000000001</v>
      </c>
      <c r="Q4">
        <f t="shared" ref="Q4:Q17" si="4">J4</f>
        <v>20.989275200000002</v>
      </c>
    </row>
    <row r="5" spans="1:17" x14ac:dyDescent="0.25">
      <c r="A5" s="1" t="s">
        <v>1</v>
      </c>
      <c r="B5" s="2">
        <v>32</v>
      </c>
      <c r="C5" s="2">
        <v>14</v>
      </c>
      <c r="D5" s="3">
        <f t="shared" si="1"/>
        <v>448</v>
      </c>
      <c r="E5">
        <v>27.501822000000001</v>
      </c>
      <c r="F5">
        <v>17.71903</v>
      </c>
      <c r="G5">
        <v>26.322842000000001</v>
      </c>
      <c r="H5">
        <v>20.546913</v>
      </c>
      <c r="I5">
        <v>24.288416000000002</v>
      </c>
      <c r="J5">
        <f t="shared" si="0"/>
        <v>23.275804600000001</v>
      </c>
      <c r="N5" s="1" t="s">
        <v>1</v>
      </c>
      <c r="O5">
        <f t="shared" si="2"/>
        <v>0.5292</v>
      </c>
      <c r="P5">
        <f t="shared" si="3"/>
        <v>0.28138079999999999</v>
      </c>
      <c r="Q5">
        <f t="shared" si="4"/>
        <v>23.275804600000001</v>
      </c>
    </row>
    <row r="6" spans="1:17" x14ac:dyDescent="0.25">
      <c r="A6" s="1" t="s">
        <v>2</v>
      </c>
      <c r="B6" s="2">
        <v>64</v>
      </c>
      <c r="C6" s="2">
        <v>27</v>
      </c>
      <c r="D6" s="3">
        <f t="shared" si="1"/>
        <v>1728</v>
      </c>
      <c r="E6">
        <v>17.738581</v>
      </c>
      <c r="F6">
        <v>22.700310000000002</v>
      </c>
      <c r="G6">
        <v>33.679724</v>
      </c>
      <c r="H6">
        <v>30.070543000000001</v>
      </c>
      <c r="I6">
        <v>19.786595999999999</v>
      </c>
      <c r="J6">
        <f t="shared" si="0"/>
        <v>24.795150800000002</v>
      </c>
      <c r="N6" s="1" t="s">
        <v>2</v>
      </c>
      <c r="O6">
        <f t="shared" si="2"/>
        <v>1.6326000000000001</v>
      </c>
      <c r="P6">
        <f t="shared" si="3"/>
        <v>1.0072144000000001</v>
      </c>
      <c r="Q6">
        <f t="shared" si="4"/>
        <v>24.795150800000002</v>
      </c>
    </row>
    <row r="7" spans="1:17" x14ac:dyDescent="0.25">
      <c r="A7" s="1" t="s">
        <v>3</v>
      </c>
      <c r="B7" s="2">
        <v>128</v>
      </c>
      <c r="C7" s="2">
        <v>53</v>
      </c>
      <c r="D7" s="3">
        <f t="shared" si="1"/>
        <v>6784</v>
      </c>
      <c r="E7">
        <v>26.135445000000001</v>
      </c>
      <c r="F7">
        <v>21.702528000000001</v>
      </c>
      <c r="G7">
        <v>33.267975</v>
      </c>
      <c r="H7">
        <v>30.544996000000001</v>
      </c>
      <c r="I7">
        <v>23.362636999999999</v>
      </c>
      <c r="J7">
        <f t="shared" si="0"/>
        <v>27.002716200000002</v>
      </c>
      <c r="N7" s="1" t="s">
        <v>3</v>
      </c>
      <c r="O7">
        <f t="shared" si="2"/>
        <v>7.3895999999999997</v>
      </c>
      <c r="P7">
        <f t="shared" si="3"/>
        <v>7.2241482000000001</v>
      </c>
      <c r="Q7">
        <f t="shared" si="4"/>
        <v>27.002716200000002</v>
      </c>
    </row>
    <row r="8" spans="1:17" x14ac:dyDescent="0.25">
      <c r="A8" s="1" t="s">
        <v>4</v>
      </c>
      <c r="B8" s="2">
        <v>256</v>
      </c>
      <c r="C8" s="2">
        <v>105</v>
      </c>
      <c r="D8" s="3">
        <f t="shared" si="1"/>
        <v>26880</v>
      </c>
      <c r="E8">
        <v>47.681570000000001</v>
      </c>
      <c r="F8">
        <v>67.975521000000001</v>
      </c>
      <c r="G8">
        <v>47.314166999999998</v>
      </c>
      <c r="H8">
        <v>44.77787</v>
      </c>
      <c r="I8">
        <v>31.315327</v>
      </c>
      <c r="J8">
        <f t="shared" si="0"/>
        <v>47.812891</v>
      </c>
      <c r="N8" s="1" t="s">
        <v>4</v>
      </c>
      <c r="O8">
        <f t="shared" si="2"/>
        <v>29.823599999999999</v>
      </c>
      <c r="P8">
        <f t="shared" si="3"/>
        <v>23.727821799999997</v>
      </c>
      <c r="Q8">
        <f t="shared" si="4"/>
        <v>47.812891</v>
      </c>
    </row>
    <row r="9" spans="1:17" x14ac:dyDescent="0.25">
      <c r="A9" s="1" t="s">
        <v>5</v>
      </c>
      <c r="B9" s="2">
        <v>512</v>
      </c>
      <c r="C9" s="2">
        <v>210</v>
      </c>
      <c r="D9" s="3">
        <f t="shared" si="1"/>
        <v>107520</v>
      </c>
      <c r="E9">
        <v>111.94515199999999</v>
      </c>
      <c r="F9">
        <v>103.813648</v>
      </c>
      <c r="G9">
        <v>93.989610999999996</v>
      </c>
      <c r="H9">
        <v>107.485056</v>
      </c>
      <c r="I9">
        <v>94.353437</v>
      </c>
      <c r="J9">
        <f t="shared" si="0"/>
        <v>102.3173808</v>
      </c>
      <c r="N9" s="1" t="s">
        <v>5</v>
      </c>
      <c r="O9">
        <f t="shared" si="2"/>
        <v>120.36840000000002</v>
      </c>
      <c r="P9">
        <f t="shared" si="3"/>
        <v>77.521381399999996</v>
      </c>
      <c r="Q9">
        <f t="shared" si="4"/>
        <v>102.3173808</v>
      </c>
    </row>
    <row r="10" spans="1:17" x14ac:dyDescent="0.25">
      <c r="A10" s="1" t="s">
        <v>6</v>
      </c>
      <c r="B10" s="2">
        <v>1024</v>
      </c>
      <c r="C10" s="2">
        <v>420</v>
      </c>
      <c r="D10" s="3">
        <f t="shared" si="1"/>
        <v>430080</v>
      </c>
      <c r="E10">
        <v>308.40969100000001</v>
      </c>
      <c r="F10">
        <v>308.46834200000001</v>
      </c>
      <c r="G10">
        <v>305.33385299999998</v>
      </c>
      <c r="H10">
        <v>306.67233499999998</v>
      </c>
      <c r="I10">
        <v>313.68517900000001</v>
      </c>
      <c r="J10">
        <f t="shared" si="0"/>
        <v>308.51387999999997</v>
      </c>
      <c r="N10" s="1" t="s">
        <v>6</v>
      </c>
      <c r="O10">
        <f t="shared" si="2"/>
        <v>495.53319999999997</v>
      </c>
      <c r="P10">
        <f t="shared" si="3"/>
        <v>302.09879419999999</v>
      </c>
      <c r="Q10">
        <f t="shared" si="4"/>
        <v>308.51387999999997</v>
      </c>
    </row>
    <row r="11" spans="1:17" x14ac:dyDescent="0.25">
      <c r="A11" s="1" t="s">
        <v>7</v>
      </c>
      <c r="B11" s="2">
        <v>2048</v>
      </c>
      <c r="C11" s="2">
        <v>840</v>
      </c>
      <c r="D11" s="3">
        <f t="shared" si="1"/>
        <v>1720320</v>
      </c>
      <c r="E11">
        <v>938.40694399999995</v>
      </c>
      <c r="F11">
        <v>1125.0894069999999</v>
      </c>
      <c r="G11">
        <v>939.25166100000001</v>
      </c>
      <c r="H11">
        <v>1059.4837669999999</v>
      </c>
      <c r="I11">
        <v>965.03830000000005</v>
      </c>
      <c r="J11">
        <f t="shared" si="0"/>
        <v>1005.4540158</v>
      </c>
      <c r="N11" s="1" t="s">
        <v>7</v>
      </c>
      <c r="O11">
        <f t="shared" si="2"/>
        <v>1976.1411999999996</v>
      </c>
      <c r="P11">
        <f t="shared" si="3"/>
        <v>1255.2086294000001</v>
      </c>
      <c r="Q11">
        <f t="shared" si="4"/>
        <v>1005.4540158</v>
      </c>
    </row>
    <row r="12" spans="1:17" x14ac:dyDescent="0.25">
      <c r="A12" s="1" t="s">
        <v>8</v>
      </c>
      <c r="B12" s="2">
        <v>4000</v>
      </c>
      <c r="C12" s="2">
        <v>1641</v>
      </c>
      <c r="D12" s="3">
        <f t="shared" si="1"/>
        <v>6564000</v>
      </c>
      <c r="E12">
        <v>3815.3691290000002</v>
      </c>
      <c r="F12">
        <v>3680.6497570000001</v>
      </c>
      <c r="G12">
        <v>4916.451693</v>
      </c>
      <c r="H12">
        <v>4383.1224439999996</v>
      </c>
      <c r="I12">
        <v>4120.5465789999998</v>
      </c>
      <c r="J12">
        <f t="shared" si="0"/>
        <v>4183.2279204000006</v>
      </c>
      <c r="N12" s="1" t="s">
        <v>8</v>
      </c>
      <c r="O12">
        <f t="shared" si="2"/>
        <v>7131.7112000000006</v>
      </c>
      <c r="P12">
        <f t="shared" si="3"/>
        <v>4443.0431582000001</v>
      </c>
      <c r="Q12">
        <f t="shared" si="4"/>
        <v>4183.2279204000006</v>
      </c>
    </row>
    <row r="13" spans="1:17" x14ac:dyDescent="0.25">
      <c r="A13" s="1" t="s">
        <v>9</v>
      </c>
      <c r="B13" s="2">
        <v>6000</v>
      </c>
      <c r="C13" s="2">
        <v>2462</v>
      </c>
      <c r="D13" s="3">
        <f t="shared" si="1"/>
        <v>14772000</v>
      </c>
      <c r="E13">
        <v>8075.3493310000003</v>
      </c>
      <c r="F13">
        <v>7233.1552510000001</v>
      </c>
      <c r="G13">
        <v>9914.5550729999995</v>
      </c>
      <c r="H13">
        <v>8876.6980170000006</v>
      </c>
      <c r="I13">
        <v>7518.9809800000003</v>
      </c>
      <c r="J13">
        <f t="shared" si="0"/>
        <v>8323.7477304000004</v>
      </c>
      <c r="N13" s="1" t="s">
        <v>9</v>
      </c>
      <c r="O13">
        <f t="shared" si="2"/>
        <v>16017.695600000001</v>
      </c>
      <c r="P13">
        <f t="shared" si="3"/>
        <v>9873.4700511999999</v>
      </c>
      <c r="Q13">
        <f t="shared" si="4"/>
        <v>8323.7477304000004</v>
      </c>
    </row>
    <row r="14" spans="1:17" x14ac:dyDescent="0.25">
      <c r="A14" s="1" t="s">
        <v>10</v>
      </c>
      <c r="B14" s="2">
        <v>8000</v>
      </c>
      <c r="C14" s="2">
        <v>3282</v>
      </c>
      <c r="D14" s="3">
        <f t="shared" si="1"/>
        <v>26256000</v>
      </c>
      <c r="E14">
        <v>14478.075981</v>
      </c>
      <c r="F14">
        <v>14953.627109999999</v>
      </c>
      <c r="G14">
        <v>12270.337105000001</v>
      </c>
      <c r="H14">
        <v>14809.767245999999</v>
      </c>
      <c r="I14">
        <v>12954.266071</v>
      </c>
      <c r="J14">
        <f t="shared" si="0"/>
        <v>13893.214702600002</v>
      </c>
      <c r="N14" s="1" t="s">
        <v>10</v>
      </c>
      <c r="O14">
        <f t="shared" si="2"/>
        <v>28489.432800000002</v>
      </c>
      <c r="P14">
        <f t="shared" si="3"/>
        <v>17542.372524599999</v>
      </c>
      <c r="Q14">
        <f t="shared" si="4"/>
        <v>13893.214702600002</v>
      </c>
    </row>
    <row r="15" spans="1:17" x14ac:dyDescent="0.25">
      <c r="A15" s="1" t="s">
        <v>11</v>
      </c>
      <c r="B15" s="2">
        <v>10000</v>
      </c>
      <c r="C15" s="2">
        <v>4103</v>
      </c>
      <c r="D15" s="3">
        <f t="shared" si="1"/>
        <v>41030000</v>
      </c>
      <c r="E15">
        <v>20074.504137</v>
      </c>
      <c r="F15">
        <v>19012.763500000001</v>
      </c>
      <c r="G15">
        <v>19847.060204000001</v>
      </c>
      <c r="H15">
        <v>19582.630157</v>
      </c>
      <c r="I15">
        <v>19693.696975999999</v>
      </c>
      <c r="J15">
        <f t="shared" si="0"/>
        <v>19642.130994800002</v>
      </c>
      <c r="N15" s="1" t="s">
        <v>11</v>
      </c>
      <c r="O15">
        <f t="shared" si="2"/>
        <v>45913.604399999997</v>
      </c>
      <c r="P15">
        <f t="shared" si="3"/>
        <v>27323.250740999996</v>
      </c>
      <c r="Q15">
        <f t="shared" si="4"/>
        <v>19642.130994800002</v>
      </c>
    </row>
    <row r="16" spans="1:17" x14ac:dyDescent="0.25">
      <c r="A16" s="1" t="s">
        <v>12</v>
      </c>
      <c r="B16" s="2">
        <v>12631</v>
      </c>
      <c r="C16" s="2">
        <v>5182</v>
      </c>
      <c r="D16" s="3">
        <f t="shared" si="1"/>
        <v>65453842</v>
      </c>
      <c r="E16">
        <v>30962.897301000001</v>
      </c>
      <c r="F16">
        <v>29140.072346000001</v>
      </c>
      <c r="G16">
        <v>31936.559915999998</v>
      </c>
      <c r="H16">
        <v>30678.65324</v>
      </c>
      <c r="I16">
        <v>33223.812818999999</v>
      </c>
      <c r="J16">
        <f t="shared" si="0"/>
        <v>31188.399124400003</v>
      </c>
      <c r="N16" s="1" t="s">
        <v>12</v>
      </c>
      <c r="O16">
        <f t="shared" si="2"/>
        <v>71181.581600000005</v>
      </c>
      <c r="P16">
        <f t="shared" si="3"/>
        <v>44356.655371000001</v>
      </c>
      <c r="Q16">
        <f t="shared" si="4"/>
        <v>31188.399124400003</v>
      </c>
    </row>
    <row r="17" spans="1:17" x14ac:dyDescent="0.25">
      <c r="A17" s="1" t="s">
        <v>13</v>
      </c>
      <c r="B17" s="2">
        <v>13892</v>
      </c>
      <c r="C17" s="2">
        <v>5700</v>
      </c>
      <c r="D17" s="3">
        <f t="shared" si="1"/>
        <v>79184400</v>
      </c>
      <c r="E17">
        <v>38850.427627999998</v>
      </c>
      <c r="F17">
        <v>34121.003150999997</v>
      </c>
      <c r="G17">
        <v>37592.162131999998</v>
      </c>
      <c r="H17">
        <v>38664.086342000002</v>
      </c>
      <c r="I17">
        <v>38470.286131000001</v>
      </c>
      <c r="J17">
        <f>SUM(E17:I17)/5</f>
        <v>37539.593076799996</v>
      </c>
      <c r="N17" s="1" t="s">
        <v>13</v>
      </c>
      <c r="O17">
        <f t="shared" si="2"/>
        <v>86607.11480000001</v>
      </c>
      <c r="P17">
        <f t="shared" si="3"/>
        <v>51387.816695399997</v>
      </c>
      <c r="Q17">
        <f t="shared" si="4"/>
        <v>37539.593076799996</v>
      </c>
    </row>
    <row r="19" spans="1:17" x14ac:dyDescent="0.25">
      <c r="A19" s="4" t="s">
        <v>30</v>
      </c>
      <c r="B19" s="4"/>
      <c r="C19" s="4"/>
      <c r="D19" s="4"/>
      <c r="E19" s="4"/>
      <c r="F19" s="4"/>
      <c r="G19" s="4"/>
      <c r="H19" s="4"/>
      <c r="I19" s="4"/>
      <c r="J19" s="4"/>
    </row>
    <row r="20" spans="1:17" x14ac:dyDescent="0.25">
      <c r="A20" s="1" t="s">
        <v>21</v>
      </c>
      <c r="B20" s="1" t="s">
        <v>22</v>
      </c>
      <c r="C20" s="1" t="s">
        <v>23</v>
      </c>
      <c r="D20" s="1" t="s">
        <v>24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J20" s="1" t="s">
        <v>20</v>
      </c>
    </row>
    <row r="21" spans="1:17" x14ac:dyDescent="0.25">
      <c r="A21" s="1" t="s">
        <v>14</v>
      </c>
      <c r="B21" s="2">
        <v>8</v>
      </c>
      <c r="C21" s="2">
        <v>4</v>
      </c>
      <c r="D21" s="3">
        <f>B21*C21</f>
        <v>32</v>
      </c>
      <c r="E21">
        <v>0.35260599999999998</v>
      </c>
      <c r="F21">
        <v>6.6289000000000001E-2</v>
      </c>
      <c r="G21">
        <v>7.5545000000000001E-2</v>
      </c>
      <c r="H21">
        <v>6.6183000000000006E-2</v>
      </c>
      <c r="I21">
        <v>5.7395000000000002E-2</v>
      </c>
      <c r="J21">
        <f t="shared" ref="J21:J35" si="5">SUM(E21:I21)/5</f>
        <v>0.12360359999999999</v>
      </c>
    </row>
    <row r="22" spans="1:17" x14ac:dyDescent="0.25">
      <c r="A22" s="1" t="s">
        <v>0</v>
      </c>
      <c r="B22" s="2">
        <v>16</v>
      </c>
      <c r="C22" s="2">
        <v>7</v>
      </c>
      <c r="D22" s="3">
        <f t="shared" ref="D22:D35" si="6">B22*C22</f>
        <v>112</v>
      </c>
      <c r="E22">
        <v>0.98229200000000005</v>
      </c>
      <c r="F22">
        <v>8.0574999999999994E-2</v>
      </c>
      <c r="G22">
        <v>7.9699999999999993E-2</v>
      </c>
      <c r="H22">
        <v>7.9731999999999997E-2</v>
      </c>
      <c r="I22">
        <v>7.9621999999999998E-2</v>
      </c>
      <c r="J22">
        <f t="shared" si="5"/>
        <v>0.26038420000000001</v>
      </c>
    </row>
    <row r="23" spans="1:17" x14ac:dyDescent="0.25">
      <c r="A23" s="1" t="s">
        <v>1</v>
      </c>
      <c r="B23" s="2">
        <v>32</v>
      </c>
      <c r="C23" s="2">
        <v>14</v>
      </c>
      <c r="D23" s="3">
        <f t="shared" si="6"/>
        <v>448</v>
      </c>
      <c r="E23">
        <v>0.32734000000000002</v>
      </c>
      <c r="F23">
        <v>0.25658599999999998</v>
      </c>
      <c r="G23">
        <v>0.28222599999999998</v>
      </c>
      <c r="H23">
        <v>0.25717600000000002</v>
      </c>
      <c r="I23">
        <v>0.28357599999999999</v>
      </c>
      <c r="J23">
        <f t="shared" si="5"/>
        <v>0.28138079999999999</v>
      </c>
    </row>
    <row r="24" spans="1:17" x14ac:dyDescent="0.25">
      <c r="A24" s="1" t="s">
        <v>2</v>
      </c>
      <c r="B24" s="2">
        <v>64</v>
      </c>
      <c r="C24" s="2">
        <v>27</v>
      </c>
      <c r="D24" s="3">
        <f t="shared" si="6"/>
        <v>1728</v>
      </c>
      <c r="E24">
        <v>1.0620050000000001</v>
      </c>
      <c r="F24">
        <v>0.96685100000000002</v>
      </c>
      <c r="G24">
        <v>1.0732600000000001</v>
      </c>
      <c r="H24">
        <v>0.95231200000000005</v>
      </c>
      <c r="I24">
        <v>0.98164399999999996</v>
      </c>
      <c r="J24">
        <f t="shared" si="5"/>
        <v>1.0072144000000001</v>
      </c>
    </row>
    <row r="25" spans="1:17" x14ac:dyDescent="0.25">
      <c r="A25" s="1" t="s">
        <v>3</v>
      </c>
      <c r="B25" s="2">
        <v>128</v>
      </c>
      <c r="C25" s="2">
        <v>53</v>
      </c>
      <c r="D25" s="3">
        <f t="shared" si="6"/>
        <v>6784</v>
      </c>
      <c r="E25">
        <v>3.676383</v>
      </c>
      <c r="F25">
        <v>5.039066</v>
      </c>
      <c r="G25">
        <v>18.776776999999999</v>
      </c>
      <c r="H25">
        <v>5.0595540000000003</v>
      </c>
      <c r="I25">
        <v>3.5689609999999998</v>
      </c>
      <c r="J25">
        <f t="shared" si="5"/>
        <v>7.2241482000000001</v>
      </c>
    </row>
    <row r="26" spans="1:17" x14ac:dyDescent="0.25">
      <c r="A26" s="1" t="s">
        <v>4</v>
      </c>
      <c r="B26" s="2">
        <v>256</v>
      </c>
      <c r="C26" s="2">
        <v>105</v>
      </c>
      <c r="D26" s="3">
        <f t="shared" si="6"/>
        <v>26880</v>
      </c>
      <c r="E26">
        <v>35.103968000000002</v>
      </c>
      <c r="F26">
        <v>22.521083999999998</v>
      </c>
      <c r="G26">
        <v>14.050209000000001</v>
      </c>
      <c r="H26">
        <v>16.302695</v>
      </c>
      <c r="I26">
        <v>30.661152999999999</v>
      </c>
      <c r="J26">
        <f t="shared" si="5"/>
        <v>23.727821799999997</v>
      </c>
    </row>
    <row r="27" spans="1:17" x14ac:dyDescent="0.25">
      <c r="A27" s="1" t="s">
        <v>5</v>
      </c>
      <c r="B27" s="2">
        <v>512</v>
      </c>
      <c r="C27" s="2">
        <v>210</v>
      </c>
      <c r="D27" s="3">
        <f t="shared" si="6"/>
        <v>107520</v>
      </c>
      <c r="E27">
        <v>87.341009999999997</v>
      </c>
      <c r="F27">
        <v>85.445802999999998</v>
      </c>
      <c r="G27">
        <v>76.191428000000002</v>
      </c>
      <c r="H27">
        <v>78.753501</v>
      </c>
      <c r="I27">
        <v>59.875165000000003</v>
      </c>
      <c r="J27">
        <f t="shared" si="5"/>
        <v>77.521381399999996</v>
      </c>
    </row>
    <row r="28" spans="1:17" x14ac:dyDescent="0.25">
      <c r="A28" s="1" t="s">
        <v>6</v>
      </c>
      <c r="B28" s="2">
        <v>1024</v>
      </c>
      <c r="C28" s="2">
        <v>420</v>
      </c>
      <c r="D28" s="3">
        <f t="shared" si="6"/>
        <v>430080</v>
      </c>
      <c r="E28">
        <v>316.56709899999998</v>
      </c>
      <c r="F28">
        <v>307.51146699999998</v>
      </c>
      <c r="G28">
        <v>296.01560599999999</v>
      </c>
      <c r="H28">
        <v>293.980593</v>
      </c>
      <c r="I28">
        <v>296.41920599999997</v>
      </c>
      <c r="J28">
        <f t="shared" si="5"/>
        <v>302.09879419999999</v>
      </c>
    </row>
    <row r="29" spans="1:17" x14ac:dyDescent="0.25">
      <c r="A29" s="1" t="s">
        <v>7</v>
      </c>
      <c r="B29" s="2">
        <v>2048</v>
      </c>
      <c r="C29" s="2">
        <v>840</v>
      </c>
      <c r="D29" s="3">
        <f t="shared" si="6"/>
        <v>1720320</v>
      </c>
      <c r="E29">
        <v>1489.7333819999999</v>
      </c>
      <c r="F29">
        <v>1178.9370369999999</v>
      </c>
      <c r="G29">
        <v>1185.215586</v>
      </c>
      <c r="H29">
        <v>1233.1040479999999</v>
      </c>
      <c r="I29">
        <v>1189.0530940000001</v>
      </c>
      <c r="J29">
        <f t="shared" si="5"/>
        <v>1255.2086294000001</v>
      </c>
    </row>
    <row r="30" spans="1:17" x14ac:dyDescent="0.25">
      <c r="A30" s="1" t="s">
        <v>8</v>
      </c>
      <c r="B30" s="2">
        <v>4000</v>
      </c>
      <c r="C30" s="2">
        <v>1641</v>
      </c>
      <c r="D30" s="3">
        <f t="shared" si="6"/>
        <v>6564000</v>
      </c>
      <c r="E30">
        <v>4553.0370190000003</v>
      </c>
      <c r="F30">
        <v>4365.942524</v>
      </c>
      <c r="G30">
        <v>4380.5790729999999</v>
      </c>
      <c r="H30">
        <v>4394.6842939999997</v>
      </c>
      <c r="I30">
        <v>4520.9728809999997</v>
      </c>
      <c r="J30">
        <f t="shared" si="5"/>
        <v>4443.0431582000001</v>
      </c>
    </row>
    <row r="31" spans="1:17" x14ac:dyDescent="0.25">
      <c r="A31" s="1" t="s">
        <v>9</v>
      </c>
      <c r="B31" s="2">
        <v>6000</v>
      </c>
      <c r="C31" s="2">
        <v>2462</v>
      </c>
      <c r="D31" s="3">
        <f t="shared" si="6"/>
        <v>14772000</v>
      </c>
      <c r="E31">
        <v>9804.3725520000007</v>
      </c>
      <c r="F31">
        <v>10325.879285000001</v>
      </c>
      <c r="G31">
        <v>9902.4413810000005</v>
      </c>
      <c r="H31">
        <v>9581.7989600000001</v>
      </c>
      <c r="I31">
        <v>9752.8580779999993</v>
      </c>
      <c r="J31">
        <f t="shared" si="5"/>
        <v>9873.4700511999999</v>
      </c>
    </row>
    <row r="32" spans="1:17" x14ac:dyDescent="0.25">
      <c r="A32" s="1" t="s">
        <v>10</v>
      </c>
      <c r="B32" s="2">
        <v>8000</v>
      </c>
      <c r="C32" s="2">
        <v>3282</v>
      </c>
      <c r="D32" s="3">
        <f t="shared" si="6"/>
        <v>26256000</v>
      </c>
      <c r="E32">
        <v>17473.645326999998</v>
      </c>
      <c r="F32">
        <v>18082.545269999999</v>
      </c>
      <c r="G32">
        <v>18142.363023999998</v>
      </c>
      <c r="H32">
        <v>16679.124044</v>
      </c>
      <c r="I32">
        <v>17334.184958000002</v>
      </c>
      <c r="J32">
        <f t="shared" si="5"/>
        <v>17542.372524599999</v>
      </c>
    </row>
    <row r="33" spans="1:10" x14ac:dyDescent="0.25">
      <c r="A33" s="1" t="s">
        <v>11</v>
      </c>
      <c r="B33" s="2">
        <v>10000</v>
      </c>
      <c r="C33" s="2">
        <v>4103</v>
      </c>
      <c r="D33" s="3">
        <f t="shared" si="6"/>
        <v>41030000</v>
      </c>
      <c r="E33">
        <v>26990.339032</v>
      </c>
      <c r="F33">
        <v>27565.869022999999</v>
      </c>
      <c r="G33">
        <v>26830.036268</v>
      </c>
      <c r="H33">
        <v>26853.096369999999</v>
      </c>
      <c r="I33">
        <v>28376.913012000001</v>
      </c>
      <c r="J33">
        <f t="shared" si="5"/>
        <v>27323.250740999996</v>
      </c>
    </row>
    <row r="34" spans="1:10" x14ac:dyDescent="0.25">
      <c r="A34" s="1" t="s">
        <v>12</v>
      </c>
      <c r="B34" s="2">
        <v>12631</v>
      </c>
      <c r="C34" s="2">
        <v>5182</v>
      </c>
      <c r="D34" s="3">
        <f t="shared" si="6"/>
        <v>65453842</v>
      </c>
      <c r="E34">
        <v>47556.177752000003</v>
      </c>
      <c r="F34">
        <v>43803.816534999998</v>
      </c>
      <c r="G34">
        <v>43785.663503999996</v>
      </c>
      <c r="H34">
        <v>42817.787038000002</v>
      </c>
      <c r="I34">
        <v>43819.832025999996</v>
      </c>
      <c r="J34">
        <f t="shared" si="5"/>
        <v>44356.655371000001</v>
      </c>
    </row>
    <row r="35" spans="1:10" x14ac:dyDescent="0.25">
      <c r="A35" s="1" t="s">
        <v>13</v>
      </c>
      <c r="B35" s="2">
        <v>13892</v>
      </c>
      <c r="C35" s="2">
        <v>5700</v>
      </c>
      <c r="D35" s="3">
        <f t="shared" si="6"/>
        <v>79184400</v>
      </c>
      <c r="E35">
        <v>51346.996147999998</v>
      </c>
      <c r="F35">
        <v>51488.527525999998</v>
      </c>
      <c r="G35">
        <v>50925.875339999999</v>
      </c>
      <c r="H35">
        <v>51640.385491000001</v>
      </c>
      <c r="I35">
        <v>51537.298971999997</v>
      </c>
      <c r="J35">
        <f t="shared" si="5"/>
        <v>51387.816695399997</v>
      </c>
    </row>
    <row r="37" spans="1:10" x14ac:dyDescent="0.25">
      <c r="A37" s="4" t="s">
        <v>31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 t="s">
        <v>21</v>
      </c>
      <c r="B38" s="1" t="s">
        <v>22</v>
      </c>
      <c r="C38" s="1" t="s">
        <v>23</v>
      </c>
      <c r="D38" s="1" t="s">
        <v>24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</row>
    <row r="39" spans="1:10" x14ac:dyDescent="0.25">
      <c r="A39" s="1" t="s">
        <v>14</v>
      </c>
      <c r="B39" s="2">
        <v>8</v>
      </c>
      <c r="C39" s="2">
        <v>4</v>
      </c>
      <c r="D39" s="3">
        <f t="shared" ref="D39:D53" si="7">B39*C39</f>
        <v>32</v>
      </c>
      <c r="E39">
        <v>3.7999999999999999E-2</v>
      </c>
      <c r="F39">
        <v>3.7999999999999999E-2</v>
      </c>
      <c r="G39">
        <v>3.7999999999999999E-2</v>
      </c>
      <c r="H39">
        <v>3.7999999999999999E-2</v>
      </c>
      <c r="I39">
        <v>3.6999999999999998E-2</v>
      </c>
      <c r="J39">
        <f>SUM(E39:I39)/5</f>
        <v>3.78E-2</v>
      </c>
    </row>
    <row r="40" spans="1:10" x14ac:dyDescent="0.25">
      <c r="A40" s="1" t="s">
        <v>0</v>
      </c>
      <c r="B40" s="2">
        <v>16</v>
      </c>
      <c r="C40" s="2">
        <v>7</v>
      </c>
      <c r="D40" s="3">
        <f t="shared" si="7"/>
        <v>112</v>
      </c>
      <c r="E40">
        <v>0.13300000000000001</v>
      </c>
      <c r="F40">
        <v>0.121</v>
      </c>
      <c r="G40">
        <v>0.121</v>
      </c>
      <c r="H40">
        <v>0.121</v>
      </c>
      <c r="I40">
        <v>0.17</v>
      </c>
      <c r="J40">
        <f t="shared" ref="J40:J53" si="8">SUM(E40:I40)/5</f>
        <v>0.13320000000000001</v>
      </c>
    </row>
    <row r="41" spans="1:10" x14ac:dyDescent="0.25">
      <c r="A41" s="1" t="s">
        <v>1</v>
      </c>
      <c r="B41" s="2">
        <v>32</v>
      </c>
      <c r="C41" s="2">
        <v>14</v>
      </c>
      <c r="D41" s="3">
        <f t="shared" si="7"/>
        <v>448</v>
      </c>
      <c r="E41">
        <v>0.70199999999999996</v>
      </c>
      <c r="F41">
        <v>0.48299999999999998</v>
      </c>
      <c r="G41">
        <v>0.49</v>
      </c>
      <c r="H41">
        <v>0.48199999999999998</v>
      </c>
      <c r="I41">
        <v>0.48899999999999999</v>
      </c>
      <c r="J41">
        <f t="shared" si="8"/>
        <v>0.5292</v>
      </c>
    </row>
    <row r="42" spans="1:10" x14ac:dyDescent="0.25">
      <c r="A42" s="1" t="s">
        <v>2</v>
      </c>
      <c r="B42" s="2">
        <v>64</v>
      </c>
      <c r="C42" s="2">
        <v>27</v>
      </c>
      <c r="D42" s="3">
        <f t="shared" si="7"/>
        <v>1728</v>
      </c>
      <c r="E42">
        <v>1.591</v>
      </c>
      <c r="F42">
        <v>1.4870000000000001</v>
      </c>
      <c r="G42">
        <v>1.9139999999999999</v>
      </c>
      <c r="H42">
        <v>1.6910000000000001</v>
      </c>
      <c r="I42">
        <v>1.48</v>
      </c>
      <c r="J42">
        <f t="shared" si="8"/>
        <v>1.6326000000000001</v>
      </c>
    </row>
    <row r="43" spans="1:10" x14ac:dyDescent="0.25">
      <c r="A43" s="1" t="s">
        <v>3</v>
      </c>
      <c r="B43" s="2">
        <v>128</v>
      </c>
      <c r="C43" s="2">
        <v>53</v>
      </c>
      <c r="D43" s="3">
        <f t="shared" si="7"/>
        <v>6784</v>
      </c>
      <c r="E43">
        <v>6.7190000000000003</v>
      </c>
      <c r="F43">
        <v>7.5119999999999996</v>
      </c>
      <c r="G43">
        <v>7.4889999999999999</v>
      </c>
      <c r="H43">
        <v>7.109</v>
      </c>
      <c r="I43">
        <v>8.1189999999999998</v>
      </c>
      <c r="J43">
        <f t="shared" si="8"/>
        <v>7.3895999999999997</v>
      </c>
    </row>
    <row r="44" spans="1:10" x14ac:dyDescent="0.25">
      <c r="A44" s="1" t="s">
        <v>4</v>
      </c>
      <c r="B44" s="2">
        <v>256</v>
      </c>
      <c r="C44" s="2">
        <v>105</v>
      </c>
      <c r="D44" s="3">
        <f t="shared" si="7"/>
        <v>26880</v>
      </c>
      <c r="E44">
        <v>29.542000000000002</v>
      </c>
      <c r="F44">
        <v>29.35</v>
      </c>
      <c r="G44">
        <v>29.446999999999999</v>
      </c>
      <c r="H44">
        <v>28.936</v>
      </c>
      <c r="I44">
        <v>31.843</v>
      </c>
      <c r="J44">
        <f t="shared" si="8"/>
        <v>29.823599999999999</v>
      </c>
    </row>
    <row r="45" spans="1:10" x14ac:dyDescent="0.25">
      <c r="A45" s="1" t="s">
        <v>5</v>
      </c>
      <c r="B45" s="2">
        <v>512</v>
      </c>
      <c r="C45" s="2">
        <v>210</v>
      </c>
      <c r="D45" s="3">
        <f t="shared" si="7"/>
        <v>107520</v>
      </c>
      <c r="E45">
        <v>120.631</v>
      </c>
      <c r="F45">
        <v>123.015</v>
      </c>
      <c r="G45">
        <v>120.27500000000001</v>
      </c>
      <c r="H45">
        <v>120.932</v>
      </c>
      <c r="I45">
        <v>116.989</v>
      </c>
      <c r="J45">
        <f t="shared" si="8"/>
        <v>120.36840000000002</v>
      </c>
    </row>
    <row r="46" spans="1:10" x14ac:dyDescent="0.25">
      <c r="A46" s="1" t="s">
        <v>6</v>
      </c>
      <c r="B46" s="2">
        <v>1024</v>
      </c>
      <c r="C46" s="2">
        <v>420</v>
      </c>
      <c r="D46" s="3">
        <f t="shared" si="7"/>
        <v>430080</v>
      </c>
      <c r="E46">
        <v>484.452</v>
      </c>
      <c r="F46">
        <v>490.76299999999998</v>
      </c>
      <c r="G46">
        <v>492.72800000000001</v>
      </c>
      <c r="H46">
        <v>517.49400000000003</v>
      </c>
      <c r="I46">
        <v>492.22899999999998</v>
      </c>
      <c r="J46">
        <f t="shared" si="8"/>
        <v>495.53319999999997</v>
      </c>
    </row>
    <row r="47" spans="1:10" x14ac:dyDescent="0.25">
      <c r="A47" s="1" t="s">
        <v>7</v>
      </c>
      <c r="B47" s="2">
        <v>2048</v>
      </c>
      <c r="C47" s="2">
        <v>840</v>
      </c>
      <c r="D47" s="3">
        <f t="shared" si="7"/>
        <v>1720320</v>
      </c>
      <c r="E47">
        <v>2056.8159999999998</v>
      </c>
      <c r="F47">
        <v>1924.3430000000001</v>
      </c>
      <c r="G47">
        <v>1914.971</v>
      </c>
      <c r="H47">
        <v>1997.951</v>
      </c>
      <c r="I47">
        <v>1986.625</v>
      </c>
      <c r="J47">
        <f t="shared" si="8"/>
        <v>1976.1411999999996</v>
      </c>
    </row>
    <row r="48" spans="1:10" x14ac:dyDescent="0.25">
      <c r="A48" s="1" t="s">
        <v>8</v>
      </c>
      <c r="B48" s="2">
        <v>4000</v>
      </c>
      <c r="C48" s="2">
        <v>1641</v>
      </c>
      <c r="D48" s="3">
        <f t="shared" si="7"/>
        <v>6564000</v>
      </c>
      <c r="E48">
        <v>7149.2430000000004</v>
      </c>
      <c r="F48">
        <v>7195.1279999999997</v>
      </c>
      <c r="G48">
        <v>7058.8090000000002</v>
      </c>
      <c r="H48">
        <v>7122.6490000000003</v>
      </c>
      <c r="I48">
        <v>7132.7269999999999</v>
      </c>
      <c r="J48">
        <f t="shared" si="8"/>
        <v>7131.7112000000006</v>
      </c>
    </row>
    <row r="49" spans="1:10" x14ac:dyDescent="0.25">
      <c r="A49" s="1" t="s">
        <v>9</v>
      </c>
      <c r="B49" s="2">
        <v>6000</v>
      </c>
      <c r="C49" s="2">
        <v>2462</v>
      </c>
      <c r="D49" s="3">
        <f t="shared" si="7"/>
        <v>14772000</v>
      </c>
      <c r="E49">
        <v>15994.056</v>
      </c>
      <c r="F49">
        <v>16134.805</v>
      </c>
      <c r="G49">
        <v>15957.672</v>
      </c>
      <c r="H49">
        <v>15968.632</v>
      </c>
      <c r="I49">
        <v>16033.313</v>
      </c>
      <c r="J49">
        <f t="shared" si="8"/>
        <v>16017.695600000001</v>
      </c>
    </row>
    <row r="50" spans="1:10" x14ac:dyDescent="0.25">
      <c r="A50" s="1" t="s">
        <v>10</v>
      </c>
      <c r="B50" s="2">
        <v>8000</v>
      </c>
      <c r="C50" s="2">
        <v>3282</v>
      </c>
      <c r="D50" s="3">
        <f t="shared" si="7"/>
        <v>26256000</v>
      </c>
      <c r="E50">
        <v>28475.159</v>
      </c>
      <c r="F50">
        <v>28572.242999999999</v>
      </c>
      <c r="G50">
        <v>28450.102999999999</v>
      </c>
      <c r="H50">
        <v>28471.627</v>
      </c>
      <c r="I50">
        <v>28478.031999999999</v>
      </c>
      <c r="J50">
        <f t="shared" si="8"/>
        <v>28489.432800000002</v>
      </c>
    </row>
    <row r="51" spans="1:10" x14ac:dyDescent="0.25">
      <c r="A51" s="1" t="s">
        <v>11</v>
      </c>
      <c r="B51" s="2">
        <v>10000</v>
      </c>
      <c r="C51" s="2">
        <v>4103</v>
      </c>
      <c r="D51" s="3">
        <f t="shared" si="7"/>
        <v>41030000</v>
      </c>
      <c r="E51">
        <v>45727.283000000003</v>
      </c>
      <c r="F51">
        <v>45910.224000000002</v>
      </c>
      <c r="G51">
        <v>46143.35</v>
      </c>
      <c r="H51">
        <v>45705.521999999997</v>
      </c>
      <c r="I51">
        <v>46081.642999999996</v>
      </c>
      <c r="J51">
        <f t="shared" si="8"/>
        <v>45913.604399999997</v>
      </c>
    </row>
    <row r="52" spans="1:10" x14ac:dyDescent="0.25">
      <c r="A52" s="1" t="s">
        <v>12</v>
      </c>
      <c r="B52" s="2">
        <v>12631</v>
      </c>
      <c r="C52" s="2">
        <v>5182</v>
      </c>
      <c r="D52" s="3">
        <f t="shared" si="7"/>
        <v>65453842</v>
      </c>
      <c r="E52">
        <v>71038.952000000005</v>
      </c>
      <c r="F52">
        <v>70969.649000000005</v>
      </c>
      <c r="G52">
        <v>71097.854000000007</v>
      </c>
      <c r="H52">
        <v>71136.422999999995</v>
      </c>
      <c r="I52">
        <v>71665.03</v>
      </c>
      <c r="J52">
        <f t="shared" si="8"/>
        <v>71181.581600000005</v>
      </c>
    </row>
    <row r="53" spans="1:10" x14ac:dyDescent="0.25">
      <c r="A53" s="1" t="s">
        <v>13</v>
      </c>
      <c r="B53" s="2">
        <v>13892</v>
      </c>
      <c r="C53" s="2">
        <v>5700</v>
      </c>
      <c r="D53" s="3">
        <f t="shared" si="7"/>
        <v>79184400</v>
      </c>
      <c r="E53">
        <v>87076.192999999999</v>
      </c>
      <c r="F53">
        <v>87250.203999999998</v>
      </c>
      <c r="G53">
        <v>86224.466</v>
      </c>
      <c r="H53">
        <v>86187.989000000001</v>
      </c>
      <c r="I53">
        <v>86296.721999999994</v>
      </c>
      <c r="J53">
        <f t="shared" si="8"/>
        <v>86607.11480000001</v>
      </c>
    </row>
  </sheetData>
  <mergeCells count="4">
    <mergeCell ref="N1:Q1"/>
    <mergeCell ref="A1:J1"/>
    <mergeCell ref="A19:J19"/>
    <mergeCell ref="A37:J3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Platero Horcajadas</dc:creator>
  <cp:lastModifiedBy>Esteban Platero Horcajadas</cp:lastModifiedBy>
  <dcterms:created xsi:type="dcterms:W3CDTF">2014-12-06T11:21:22Z</dcterms:created>
  <dcterms:modified xsi:type="dcterms:W3CDTF">2014-12-06T13:27:16Z</dcterms:modified>
</cp:coreProperties>
</file>