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atel\Desktop\Backup FEB-24-2024 PERSONAL DATA\kshudha\IMP-FILES\"/>
    </mc:Choice>
  </mc:AlternateContent>
  <xr:revisionPtr revIDLastSave="0" documentId="13_ncr:1_{03807207-8E5F-43DF-B711-3E86AB6DAD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hazi-Masa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25" i="1" s="1"/>
  <c r="D15" i="1"/>
  <c r="D2" i="1"/>
  <c r="D22" i="1"/>
  <c r="D21" i="1"/>
  <c r="D20" i="1"/>
  <c r="D19" i="1"/>
  <c r="D18" i="1"/>
  <c r="D17" i="1"/>
  <c r="D16" i="1"/>
  <c r="D14" i="1"/>
  <c r="D13" i="1"/>
  <c r="D12" i="1"/>
  <c r="D11" i="1"/>
  <c r="D10" i="1"/>
  <c r="D7" i="1"/>
  <c r="D6" i="1"/>
  <c r="D4" i="1"/>
  <c r="D3" i="1"/>
  <c r="E23" i="1" l="1"/>
  <c r="E3" i="1"/>
  <c r="E12" i="1"/>
  <c r="E19" i="1"/>
  <c r="E24" i="1"/>
  <c r="E2" i="1"/>
  <c r="E18" i="1"/>
  <c r="E11" i="1"/>
  <c r="E20" i="1"/>
  <c r="E5" i="1"/>
  <c r="E13" i="1"/>
  <c r="E21" i="1"/>
  <c r="E8" i="1"/>
  <c r="E9" i="1"/>
  <c r="E10" i="1"/>
  <c r="E4" i="1"/>
  <c r="E6" i="1"/>
  <c r="E14" i="1"/>
  <c r="E22" i="1"/>
  <c r="E16" i="1"/>
  <c r="E17" i="1"/>
  <c r="E7" i="1"/>
  <c r="E15" i="1"/>
</calcChain>
</file>

<file path=xl/sharedStrings.xml><?xml version="1.0" encoding="utf-8"?>
<sst xmlns="http://schemas.openxmlformats.org/spreadsheetml/2006/main" count="71" uniqueCount="64">
  <si>
    <t>Name</t>
  </si>
  <si>
    <t>नाम</t>
  </si>
  <si>
    <t>Qty</t>
  </si>
  <si>
    <t>Dried Indian chiles</t>
  </si>
  <si>
    <t>तीखी लाल मिर्च</t>
  </si>
  <si>
    <t>Dried Kashmiri chiles</t>
  </si>
  <si>
    <t>कश्मीरी लाल मिर्च</t>
  </si>
  <si>
    <t>Coriander seeds</t>
  </si>
  <si>
    <t>धनिया के बीज</t>
  </si>
  <si>
    <t>Cumin seeds</t>
  </si>
  <si>
    <t>जीरा</t>
  </si>
  <si>
    <t>Fennel seeds</t>
  </si>
  <si>
    <t>सौंफ</t>
  </si>
  <si>
    <t>Cinnamon stick</t>
  </si>
  <si>
    <t>दालचीनी</t>
  </si>
  <si>
    <t>Black cardamom seeds</t>
  </si>
  <si>
    <t>बड़ी इलायची</t>
  </si>
  <si>
    <t>Bay leaf</t>
  </si>
  <si>
    <t>तेजपत्ता</t>
  </si>
  <si>
    <t>Cloves</t>
  </si>
  <si>
    <t>लौंग</t>
  </si>
  <si>
    <t>Black peppercorn</t>
  </si>
  <si>
    <t>काली मिर्च के दाने</t>
  </si>
  <si>
    <t>Star anise</t>
  </si>
  <si>
    <t>चक्र फूल</t>
  </si>
  <si>
    <t>Green cardamom</t>
  </si>
  <si>
    <t>हरी इलायची</t>
  </si>
  <si>
    <t>Salt</t>
  </si>
  <si>
    <t>नमक स्वादानुसार</t>
  </si>
  <si>
    <t>Dry ginger powder</t>
  </si>
  <si>
    <t>सौंठ पाउडर</t>
  </si>
  <si>
    <t>Dry mango powder</t>
  </si>
  <si>
    <t>अमचूर पाउडर</t>
  </si>
  <si>
    <t>Turmeric powder</t>
  </si>
  <si>
    <t>हल्दी पाउडर</t>
  </si>
  <si>
    <t>Asafoetida</t>
  </si>
  <si>
    <t>हींग</t>
  </si>
  <si>
    <t>1/2 tsp</t>
  </si>
  <si>
    <t>Nutmeg</t>
  </si>
  <si>
    <t>जायफल</t>
  </si>
  <si>
    <t>Total Weight</t>
  </si>
  <si>
    <t>कुल वजन</t>
  </si>
  <si>
    <t>Black Salt</t>
  </si>
  <si>
    <t xml:space="preserve">कला नमक </t>
  </si>
  <si>
    <t xml:space="preserve">अजवाइन </t>
  </si>
  <si>
    <t>Carom seeds</t>
  </si>
  <si>
    <t xml:space="preserve">कसूरी मेथी </t>
  </si>
  <si>
    <t>Dry Methi</t>
  </si>
  <si>
    <t>1/4</t>
  </si>
  <si>
    <t>Weight /Gram</t>
  </si>
  <si>
    <t xml:space="preserve"> </t>
  </si>
  <si>
    <t>10 each</t>
  </si>
  <si>
    <t>20 each</t>
  </si>
  <si>
    <t>Dynamic/ Weight</t>
  </si>
  <si>
    <t>20 tsp</t>
  </si>
  <si>
    <t>2 tsp</t>
  </si>
  <si>
    <t>1 tsp</t>
  </si>
  <si>
    <t>6 tsp</t>
  </si>
  <si>
    <t>2 sticks</t>
  </si>
  <si>
    <t>25 leaf</t>
  </si>
  <si>
    <t>0.5 tsp</t>
  </si>
  <si>
    <t>4 tsp</t>
  </si>
  <si>
    <t>5 each</t>
  </si>
  <si>
    <t>5 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</si>
</sst>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C6" sqref="C6"/>
    </sheetView>
  </sheetViews>
  <sheetFormatPr defaultRowHeight="14.4" x14ac:dyDescent="0.3"/>
  <cols>
    <col min="1" max="1" width="29.77734375" customWidth="1"/>
    <col min="2" max="2" width="24.6640625" customWidth="1"/>
  </cols>
  <sheetData>
    <row r="1" spans="1:8" ht="29.4" customHeight="1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53</v>
      </c>
    </row>
    <row r="2" spans="1:8" ht="19.95" customHeight="1" x14ac:dyDescent="0.3">
      <c r="A2" s="2" t="s">
        <v>3</v>
      </c>
      <c r="B2" s="11" t="s">
        <v>4</v>
      </c>
      <c r="C2" s="7" t="s">
        <v>62</v>
      </c>
      <c r="D2" s="6">
        <f>5*1.5</f>
        <v>7.5</v>
      </c>
      <c r="E2" s="9">
        <f>(D2 / SUM(D2:D25)  ) *E26</f>
        <v>18.9873417721519</v>
      </c>
    </row>
    <row r="3" spans="1:8" ht="19.95" customHeight="1" x14ac:dyDescent="0.3">
      <c r="A3" s="2" t="s">
        <v>5</v>
      </c>
      <c r="B3" s="11" t="s">
        <v>6</v>
      </c>
      <c r="C3" s="7" t="s">
        <v>52</v>
      </c>
      <c r="D3" s="6">
        <f>10*2</f>
        <v>20</v>
      </c>
      <c r="E3" s="9">
        <f>(D3 / SUM(D2:D26)  ) *E26</f>
        <v>50.632911392405063</v>
      </c>
      <c r="H3" t="s">
        <v>50</v>
      </c>
    </row>
    <row r="4" spans="1:8" ht="19.95" customHeight="1" x14ac:dyDescent="0.3">
      <c r="A4" s="2" t="s">
        <v>7</v>
      </c>
      <c r="B4" s="11" t="s">
        <v>8</v>
      </c>
      <c r="C4" s="7" t="s">
        <v>54</v>
      </c>
      <c r="D4" s="6">
        <f>20 * 2.5</f>
        <v>50</v>
      </c>
      <c r="E4" s="9">
        <f>(D4 / SUM(D2:D26)  ) *E26</f>
        <v>126.58227848101266</v>
      </c>
    </row>
    <row r="5" spans="1:8" ht="19.95" customHeight="1" x14ac:dyDescent="0.3">
      <c r="A5" s="2" t="s">
        <v>9</v>
      </c>
      <c r="B5" s="11" t="s">
        <v>10</v>
      </c>
      <c r="C5" s="7" t="s">
        <v>63</v>
      </c>
      <c r="D5" s="6">
        <f xml:space="preserve"> 5 *2.5</f>
        <v>12.5</v>
      </c>
      <c r="E5" s="9">
        <f>(D5 / SUM(D2:D26)  ) *E26</f>
        <v>31.645569620253166</v>
      </c>
    </row>
    <row r="6" spans="1:8" ht="19.95" customHeight="1" x14ac:dyDescent="0.3">
      <c r="A6" s="2" t="s">
        <v>45</v>
      </c>
      <c r="B6" s="11" t="s">
        <v>44</v>
      </c>
      <c r="C6" s="8" t="s">
        <v>56</v>
      </c>
      <c r="D6" s="6">
        <f>2 *1.5</f>
        <v>3</v>
      </c>
      <c r="E6" s="9">
        <f>(D6 / SUM(D2:D26)  ) *E26</f>
        <v>7.5949367088607591</v>
      </c>
    </row>
    <row r="7" spans="1:8" ht="19.95" customHeight="1" x14ac:dyDescent="0.3">
      <c r="A7" s="2" t="s">
        <v>11</v>
      </c>
      <c r="B7" s="11" t="s">
        <v>12</v>
      </c>
      <c r="C7" s="2" t="s">
        <v>57</v>
      </c>
      <c r="D7" s="6">
        <f>6*2.5</f>
        <v>15</v>
      </c>
      <c r="E7" s="9">
        <f>(D7 / SUM(D2:D26)  ) *E26</f>
        <v>37.974683544303801</v>
      </c>
    </row>
    <row r="8" spans="1:8" ht="19.95" customHeight="1" x14ac:dyDescent="0.3">
      <c r="A8" s="2" t="s">
        <v>13</v>
      </c>
      <c r="B8" s="11" t="s">
        <v>14</v>
      </c>
      <c r="C8" s="2" t="s">
        <v>58</v>
      </c>
      <c r="D8" s="6">
        <v>15</v>
      </c>
      <c r="E8" s="9">
        <f>(D8 / SUM(D2:D26)  ) *E26</f>
        <v>37.974683544303801</v>
      </c>
    </row>
    <row r="9" spans="1:8" ht="19.95" customHeight="1" x14ac:dyDescent="0.3">
      <c r="A9" s="2" t="s">
        <v>15</v>
      </c>
      <c r="B9" s="11" t="s">
        <v>16</v>
      </c>
      <c r="C9" s="2">
        <v>10</v>
      </c>
      <c r="D9" s="6">
        <v>10</v>
      </c>
      <c r="E9" s="9">
        <f>(D9 / SUM(D2:D26)  ) *E26</f>
        <v>25.316455696202532</v>
      </c>
    </row>
    <row r="10" spans="1:8" ht="19.95" customHeight="1" x14ac:dyDescent="0.3">
      <c r="A10" s="2" t="s">
        <v>17</v>
      </c>
      <c r="B10" s="11" t="s">
        <v>18</v>
      </c>
      <c r="C10" s="2" t="s">
        <v>59</v>
      </c>
      <c r="D10" s="6">
        <f>25 * 0.2</f>
        <v>5</v>
      </c>
      <c r="E10" s="9">
        <f>(D10 / SUM(D2:D26)  ) *E26</f>
        <v>12.658227848101266</v>
      </c>
    </row>
    <row r="11" spans="1:8" ht="19.95" customHeight="1" x14ac:dyDescent="0.3">
      <c r="A11" s="2" t="s">
        <v>19</v>
      </c>
      <c r="B11" s="11" t="s">
        <v>20</v>
      </c>
      <c r="C11" s="2" t="s">
        <v>51</v>
      </c>
      <c r="D11" s="6">
        <f>10*0.2</f>
        <v>2</v>
      </c>
      <c r="E11" s="9">
        <f>(D11 / SUM(D2:D26)  ) *E26</f>
        <v>5.0632911392405067</v>
      </c>
    </row>
    <row r="12" spans="1:8" ht="19.95" customHeight="1" x14ac:dyDescent="0.3">
      <c r="A12" s="2" t="s">
        <v>21</v>
      </c>
      <c r="B12" s="11" t="s">
        <v>22</v>
      </c>
      <c r="C12" s="2" t="s">
        <v>56</v>
      </c>
      <c r="D12" s="6">
        <f>1 *2.5</f>
        <v>2.5</v>
      </c>
      <c r="E12" s="9">
        <f>(D12 / SUM(D2:D26)  ) *E26</f>
        <v>6.3291139240506329</v>
      </c>
    </row>
    <row r="13" spans="1:8" ht="19.95" customHeight="1" x14ac:dyDescent="0.3">
      <c r="A13" s="2" t="s">
        <v>23</v>
      </c>
      <c r="B13" s="11" t="s">
        <v>24</v>
      </c>
      <c r="C13" s="2" t="s">
        <v>51</v>
      </c>
      <c r="D13" s="6">
        <f xml:space="preserve"> 10 * 1.5</f>
        <v>15</v>
      </c>
      <c r="E13" s="9">
        <f>(D13 / SUM(D2:D26)  ) *E26</f>
        <v>37.974683544303801</v>
      </c>
    </row>
    <row r="14" spans="1:8" ht="19.95" customHeight="1" x14ac:dyDescent="0.3">
      <c r="A14" s="2" t="s">
        <v>25</v>
      </c>
      <c r="B14" s="11" t="s">
        <v>26</v>
      </c>
      <c r="C14" s="5" t="s">
        <v>51</v>
      </c>
      <c r="D14" s="6">
        <f xml:space="preserve"> 10 *0.3</f>
        <v>3</v>
      </c>
      <c r="E14" s="9">
        <f>(D14 / SUM(D2:D26)  ) *E26</f>
        <v>7.5949367088607591</v>
      </c>
    </row>
    <row r="15" spans="1:8" ht="19.95" customHeight="1" x14ac:dyDescent="0.3">
      <c r="A15" s="2" t="s">
        <v>27</v>
      </c>
      <c r="B15" s="11" t="s">
        <v>28</v>
      </c>
      <c r="C15" s="2" t="s">
        <v>60</v>
      </c>
      <c r="D15" s="6">
        <f>0.5 * 3</f>
        <v>1.5</v>
      </c>
      <c r="E15" s="9">
        <f>(D15 / SUM(D2:D26)  ) *E26</f>
        <v>3.7974683544303796</v>
      </c>
    </row>
    <row r="16" spans="1:8" ht="19.95" customHeight="1" x14ac:dyDescent="0.3">
      <c r="A16" s="2" t="s">
        <v>42</v>
      </c>
      <c r="B16" s="11" t="s">
        <v>43</v>
      </c>
      <c r="C16" s="2" t="s">
        <v>60</v>
      </c>
      <c r="D16" s="6">
        <f>0.5 * 5</f>
        <v>2.5</v>
      </c>
      <c r="E16" s="9">
        <f>(D16 / SUM(D2:D26)  ) *E26</f>
        <v>6.3291139240506329</v>
      </c>
    </row>
    <row r="17" spans="1:5" ht="19.95" customHeight="1" x14ac:dyDescent="0.3">
      <c r="A17" s="2" t="s">
        <v>29</v>
      </c>
      <c r="B17" s="11" t="s">
        <v>30</v>
      </c>
      <c r="C17" s="2" t="s">
        <v>55</v>
      </c>
      <c r="D17" s="6">
        <f xml:space="preserve"> 2 *2.5</f>
        <v>5</v>
      </c>
      <c r="E17" s="9">
        <f>(D17 / SUM(D2:D26)  ) *E26</f>
        <v>12.658227848101266</v>
      </c>
    </row>
    <row r="18" spans="1:5" ht="19.95" customHeight="1" x14ac:dyDescent="0.3">
      <c r="A18" s="2" t="s">
        <v>31</v>
      </c>
      <c r="B18" s="11" t="s">
        <v>32</v>
      </c>
      <c r="C18" s="2" t="s">
        <v>57</v>
      </c>
      <c r="D18" s="6">
        <f xml:space="preserve"> 6 *2.5</f>
        <v>15</v>
      </c>
      <c r="E18" s="9">
        <f>(D18 / SUM(D2:D26)  ) *E26</f>
        <v>37.974683544303801</v>
      </c>
    </row>
    <row r="19" spans="1:5" ht="19.95" customHeight="1" x14ac:dyDescent="0.3">
      <c r="A19" s="2" t="s">
        <v>33</v>
      </c>
      <c r="B19" s="11" t="s">
        <v>34</v>
      </c>
      <c r="C19" s="2" t="s">
        <v>55</v>
      </c>
      <c r="D19" s="6">
        <f xml:space="preserve"> 2 *2.5</f>
        <v>5</v>
      </c>
      <c r="E19" s="9">
        <f>(D19 / SUM(D2:D26)  ) *E26</f>
        <v>12.658227848101266</v>
      </c>
    </row>
    <row r="20" spans="1:5" ht="19.95" customHeight="1" x14ac:dyDescent="0.3">
      <c r="A20" s="2" t="s">
        <v>35</v>
      </c>
      <c r="B20" s="11" t="s">
        <v>36</v>
      </c>
      <c r="C20" s="2" t="s">
        <v>37</v>
      </c>
      <c r="D20" s="6">
        <f>0.5 * 2</f>
        <v>1</v>
      </c>
      <c r="E20" s="9">
        <f>(D20 / SUM(D2:D26)  ) *E26</f>
        <v>2.5316455696202533</v>
      </c>
    </row>
    <row r="21" spans="1:5" ht="19.95" customHeight="1" x14ac:dyDescent="0.3">
      <c r="A21" s="2" t="s">
        <v>38</v>
      </c>
      <c r="B21" s="11" t="s">
        <v>39</v>
      </c>
      <c r="C21" s="4" t="s">
        <v>48</v>
      </c>
      <c r="D21" s="6">
        <f xml:space="preserve"> 0.25 * 4</f>
        <v>1</v>
      </c>
      <c r="E21" s="9">
        <f>(D21 / SUM(D2:D26)  ) *E26</f>
        <v>2.5316455696202533</v>
      </c>
    </row>
    <row r="22" spans="1:5" ht="19.95" customHeight="1" x14ac:dyDescent="0.3">
      <c r="A22" s="2" t="s">
        <v>47</v>
      </c>
      <c r="B22" s="11" t="s">
        <v>46</v>
      </c>
      <c r="C22" s="5" t="s">
        <v>61</v>
      </c>
      <c r="D22" s="6">
        <f xml:space="preserve"> 4 *1.5</f>
        <v>6</v>
      </c>
      <c r="E22" s="9">
        <f>(D22 / SUM(D2:D26)  ) *E26</f>
        <v>15.189873417721518</v>
      </c>
    </row>
    <row r="23" spans="1:5" ht="19.95" customHeight="1" x14ac:dyDescent="0.3">
      <c r="A23" s="2"/>
      <c r="B23" s="2"/>
      <c r="C23" s="3"/>
      <c r="D23" s="6">
        <v>0</v>
      </c>
      <c r="E23" s="9">
        <f>(D23 / SUM(D2:D26)  ) *E26</f>
        <v>0</v>
      </c>
    </row>
    <row r="24" spans="1:5" ht="19.95" customHeight="1" x14ac:dyDescent="0.3">
      <c r="A24" s="2"/>
      <c r="B24" s="2"/>
      <c r="C24" s="3"/>
      <c r="D24" s="6">
        <v>0</v>
      </c>
      <c r="E24" s="9">
        <f>(D24 / SUM(D2:D26)  ) *E26</f>
        <v>0</v>
      </c>
    </row>
    <row r="25" spans="1:5" ht="19.95" customHeight="1" x14ac:dyDescent="0.3">
      <c r="A25" s="2"/>
      <c r="B25" s="2"/>
      <c r="C25" s="3"/>
      <c r="D25" s="6">
        <v>0</v>
      </c>
      <c r="E25" s="9">
        <f>(D25 / SUM(D2:D26)  ) *E26</f>
        <v>0</v>
      </c>
    </row>
    <row r="26" spans="1:5" ht="19.95" customHeight="1" x14ac:dyDescent="0.3">
      <c r="A26" s="2" t="s">
        <v>40</v>
      </c>
      <c r="B26" s="2" t="s">
        <v>41</v>
      </c>
      <c r="C26" s="2"/>
      <c r="D26" s="2" t="s">
        <v>50</v>
      </c>
      <c r="E26" s="10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Bhazi-Masala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Pareshbhai Patel</dc:creator>
  <cp:lastModifiedBy>Pareshbhai Patel</cp:lastModifiedBy>
  <dcterms:created xsi:type="dcterms:W3CDTF">2015-06-05T18:17:20Z</dcterms:created>
  <dcterms:modified xsi:type="dcterms:W3CDTF">2024-09-30T03:52:01Z</dcterms:modified>
</cp:coreProperties>
</file>