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lsonwedin/Documents/AA1 Parhelia Bio /protocol development/"/>
    </mc:Choice>
  </mc:AlternateContent>
  <xr:revisionPtr revIDLastSave="0" documentId="13_ncr:1_{3EC5649F-D325-F640-AC46-B5798DDA81FD}" xr6:coauthVersionLast="47" xr6:coauthVersionMax="47" xr10:uidLastSave="{00000000-0000-0000-0000-000000000000}"/>
  <bookViews>
    <workbookView xWindow="-32320" yWindow="2900" windowWidth="37720" windowHeight="17420" xr2:uid="{C3FBECA4-1B77-2544-81E5-9AAF08660F82}" activeTab="0"/>
  </bookViews>
  <sheets>
    <sheet name="IHC simple" sheetId="1" r:id="rId1"/>
    <sheet name="img on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<sst xmlns="http://schemas.openxmlformats.org/spreadsheetml/2006/main">
  <si>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Adjust the values below (click for drop down selection) to match StainWorks configurations to auto-fill</t>
  </si>
  <si>
    <t>input cell -&gt;</t>
  </si>
  <si>
    <t>Double Add (alll reagents)?</t>
  </si>
  <si>
    <t>Number of Samples:</t>
  </si>
  <si>
    <t>ab_volume [μL]</t>
  </si>
  <si>
    <t xml:space="preserve">wash_volume [μL] </t>
  </si>
  <si>
    <t>Antibody cocktail [μL] / slide (ab_volume + 10)</t>
  </si>
  <si>
    <t>Calculated cell -&gt;</t>
  </si>
  <si>
    <t>Tiprack 1</t>
  </si>
  <si>
    <t>300/200 μL Tip rack #1</t>
  </si>
  <si>
    <t>Omni-Stainer S12 Staining Module</t>
  </si>
  <si>
    <t>Assemble Flow Cells in PBS</t>
  </si>
  <si>
    <t>A</t>
  </si>
  <si>
    <t>B</t>
  </si>
  <si>
    <t>C</t>
  </si>
  <si>
    <t>Buffer plate</t>
  </si>
  <si>
    <t>12-trough, sealed with a pierceable sealing sheet</t>
  </si>
  <si>
    <t xml:space="preserve">A  </t>
  </si>
  <si>
    <t xml:space="preserve">Volume </t>
  </si>
  <si>
    <t>Reagent Plate</t>
  </si>
  <si>
    <r>
      <rPr>
        <sz val="10"/>
        <color indexed="8"/>
        <rFont val="Arial"/>
        <family val="2"/>
      </rPr>
      <t xml:space="preserve">96-well plate, or strips, </t>
    </r>
    <r>
      <rPr>
        <b/>
        <sz val="10"/>
        <color indexed="10"/>
        <rFont val="Arial"/>
        <family val="2"/>
      </rPr>
      <t xml:space="preserve">sealed </t>
    </r>
    <r>
      <rPr>
        <sz val="10"/>
        <color indexed="8"/>
        <rFont val="Arial"/>
        <family val="2"/>
      </rPr>
      <t>with aluminum sheet. Columns corresponds to samples in the Omni-stainer. Antibody mixes can be the same or different between columns</t>
    </r>
  </si>
  <si>
    <t>Reagent</t>
  </si>
  <si>
    <t>Volume [μL] / Well</t>
  </si>
  <si>
    <t>Row Vol. (μL)</t>
  </si>
  <si>
    <t>Antibody Diluent (Blocking Buffer)</t>
  </si>
  <si>
    <t>1x (Primary) Antibody Staining Solution</t>
  </si>
  <si>
    <t>D</t>
  </si>
  <si>
    <t>E</t>
  </si>
  <si>
    <t>F</t>
  </si>
  <si>
    <t>G</t>
  </si>
  <si>
    <t>H</t>
  </si>
  <si>
    <t>`</t>
  </si>
  <si>
    <t>1x PBS</t>
  </si>
  <si>
    <t>X</t>
  </si>
  <si>
    <t>[Labware Type]</t>
  </si>
  <si>
    <t>[Deck Position]</t>
  </si>
  <si>
    <t>[Details]</t>
  </si>
  <si>
    <t>1x (Secondary) Antibody Staining Solution</t>
  </si>
  <si>
    <t>No</t>
  </si>
  <si>
    <t>Counterstain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</si>
</sst>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>
    <font>
      <sz val="10"/>
      <color indexed="8"/>
      <name val="Arial"/>
      <family val="2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6"/>
      <color theme="1"/>
      <name val="Helvetica Neue"/>
      <family val="2"/>
    </font>
    <font>
      <sz val="12"/>
      <color theme="5" tint="-0.499984740745262"/>
      <name val="Calibri"/>
      <family val="2"/>
      <scheme val="minor"/>
    </font>
    <font>
      <sz val="18"/>
      <color indexed="12"/>
      <name val="Helvetica Neue"/>
      <family val="2"/>
    </font>
    <font>
      <b/>
      <sz val="13"/>
      <color indexed="8"/>
      <name val="Helvetica Neue"/>
      <family val="2"/>
    </font>
    <font>
      <sz val="10"/>
      <color theme="6"/>
      <name val="Arial"/>
      <family val="2"/>
    </font>
    <font>
      <sz val="20"/>
      <color theme="1"/>
      <name val="Calibri"/>
      <family val="2"/>
      <scheme val="minor"/>
    </font>
    <font>
      <sz val="18"/>
      <color indexed="8"/>
      <name val="Helvetica Neue"/>
      <family val="2"/>
    </font>
    <font>
      <b/>
      <sz val="12"/>
      <color theme="5" tint="0.39997558519241921"/>
      <name val="Calibri"/>
      <family val="2"/>
      <scheme val="minor"/>
    </font>
    <font>
      <b/>
      <sz val="22"/>
      <color rgb="FFFA7D00"/>
      <name val="Calibri"/>
      <family val="2"/>
      <scheme val="minor"/>
    </font>
    <font>
      <sz val="14"/>
      <color indexed="15"/>
      <name val="Helvetica Neue"/>
      <family val="2"/>
    </font>
    <font>
      <sz val="18"/>
      <color indexed="15"/>
      <name val="Helvetica Neue"/>
      <family val="2"/>
    </font>
    <font>
      <b/>
      <sz val="16"/>
      <color rgb="FFFFFF00"/>
      <name val="Calibri"/>
      <family val="2"/>
      <scheme val="minor"/>
    </font>
    <font>
      <sz val="16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0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10"/>
      <name val="Arial"/>
      <family val="2"/>
    </font>
    <font>
      <sz val="16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3.5"/>
      <color rgb="FF000000"/>
      <name val="Calibri Light"/>
      <family val="2"/>
      <scheme val="major"/>
    </font>
    <font>
      <b/>
      <sz val="10"/>
      <color indexed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Neue"/>
      <family val="2"/>
    </font>
    <font>
      <b/>
      <sz val="16"/>
      <color theme="1"/>
      <name val="Calibri"/>
      <family val="2"/>
      <scheme val="minor"/>
    </font>
    <font>
      <sz val="14"/>
      <color theme="0"/>
      <name val="JetBrains Mono"/>
    </font>
    <font>
      <b/>
      <sz val="16"/>
      <color theme="0"/>
      <name val="Times New Roman"/>
      <family val="1"/>
    </font>
  </fonts>
  <fills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9"/>
        <bgColor auto="1"/>
      </patternFill>
    </fill>
    <fill>
      <patternFill patternType="solid">
        <fgColor rgb="FFFFCC99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rgb="FF00206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1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 style="double">
        <color rgb="FF00B050"/>
      </left>
      <right/>
      <top style="double">
        <color rgb="FF00B05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 style="thick">
        <color rgb="FF00B0F0"/>
      </top>
      <bottom style="thin">
        <color indexed="20"/>
      </bottom>
      <diagonal/>
    </border>
    <border>
      <left style="thin">
        <color indexed="9"/>
      </left>
      <right style="thin">
        <color indexed="9"/>
      </right>
      <top style="thick">
        <color rgb="FF00B0F0"/>
      </top>
      <bottom style="thin">
        <color indexed="20"/>
      </bottom>
      <diagonal/>
    </border>
    <border>
      <left style="thin">
        <color indexed="9"/>
      </left>
      <right style="thick">
        <color rgb="FF00B0F0"/>
      </right>
      <top style="thick">
        <color rgb="FF00B0F0"/>
      </top>
      <bottom style="thin">
        <color indexed="20"/>
      </bottom>
      <diagonal/>
    </border>
    <border diagonalUp="1">
      <left style="thick">
        <color rgb="FF00B0F0"/>
      </left>
      <right style="medium">
        <color indexed="20"/>
      </right>
      <top style="thin">
        <color indexed="20"/>
      </top>
      <bottom style="thin">
        <color indexed="20"/>
      </bottom>
      <diagonal style="thin">
        <color rgb="FF7030A0"/>
      </diagonal>
    </border>
    <border>
      <left style="medium">
        <color indexed="20"/>
      </left>
      <right style="thin">
        <color indexed="20"/>
      </right>
      <top style="thin">
        <color indexed="20"/>
      </top>
      <bottom/>
      <diagonal/>
    </border>
    <border>
      <left style="thin">
        <color indexed="20"/>
      </left>
      <right style="thin">
        <color indexed="20"/>
      </right>
      <top style="thin">
        <color indexed="20"/>
      </top>
      <bottom/>
      <diagonal/>
    </border>
    <border>
      <left style="thin">
        <color indexed="20"/>
      </left>
      <right style="thick">
        <color rgb="FF00B0F0"/>
      </right>
      <top style="thin">
        <color indexed="20"/>
      </top>
      <bottom/>
      <diagonal/>
    </border>
    <border>
      <left style="thick">
        <color rgb="FF00B0F0"/>
      </left>
      <right/>
      <top style="thin">
        <color indexed="20"/>
      </top>
      <bottom style="thin">
        <color indexed="20"/>
      </bottom>
      <diagonal/>
    </border>
    <border>
      <left style="thick">
        <color rgb="FF00B0F0"/>
      </left>
      <right style="double">
        <color theme="1"/>
      </right>
      <top style="thick">
        <color rgb="FF00B0F0"/>
      </top>
      <bottom style="thin">
        <color theme="6"/>
      </bottom>
      <diagonal/>
    </border>
    <border>
      <left style="double">
        <color theme="1"/>
      </left>
      <right style="double">
        <color theme="1"/>
      </right>
      <top style="thick">
        <color rgb="FF00B0F0"/>
      </top>
      <bottom style="thin">
        <color theme="6"/>
      </bottom>
      <diagonal/>
    </border>
    <border>
      <left style="double">
        <color theme="1"/>
      </left>
      <right style="thick">
        <color rgb="FF00B0F0"/>
      </right>
      <top style="thick">
        <color rgb="FF00B0F0"/>
      </top>
      <bottom style="thin">
        <color theme="6"/>
      </bottom>
      <diagonal/>
    </border>
    <border>
      <left style="thick">
        <color rgb="FF00B0F0"/>
      </left>
      <right style="double">
        <color theme="1"/>
      </right>
      <top style="thin">
        <color theme="6"/>
      </top>
      <bottom style="thin">
        <color theme="6"/>
      </bottom>
      <diagonal/>
    </border>
    <border>
      <left style="double">
        <color theme="1"/>
      </left>
      <right style="double">
        <color theme="1"/>
      </right>
      <top style="thin">
        <color theme="6"/>
      </top>
      <bottom style="thin">
        <color theme="6"/>
      </bottom>
      <diagonal/>
    </border>
    <border>
      <left style="double">
        <color theme="1"/>
      </left>
      <right style="thick">
        <color rgb="FF00B0F0"/>
      </right>
      <top style="thin">
        <color theme="6"/>
      </top>
      <bottom style="thin">
        <color theme="6"/>
      </bottom>
      <diagonal/>
    </border>
    <border>
      <left style="thick">
        <color rgb="FF00B0F0"/>
      </left>
      <right/>
      <top style="thin">
        <color indexed="20"/>
      </top>
      <bottom style="thick">
        <color rgb="FF00B0F0"/>
      </bottom>
      <diagonal/>
    </border>
    <border>
      <left style="thick">
        <color rgb="FF00B0F0"/>
      </left>
      <right style="double">
        <color theme="1"/>
      </right>
      <top style="thin">
        <color theme="6"/>
      </top>
      <bottom style="thick">
        <color rgb="FF00B0F0"/>
      </bottom>
      <diagonal/>
    </border>
    <border>
      <left style="double">
        <color theme="1"/>
      </left>
      <right style="double">
        <color theme="1"/>
      </right>
      <top style="thin">
        <color theme="6"/>
      </top>
      <bottom style="thick">
        <color rgb="FF00B0F0"/>
      </bottom>
      <diagonal/>
    </border>
    <border>
      <left style="double">
        <color theme="1"/>
      </left>
      <right style="thick">
        <color rgb="FF00B0F0"/>
      </right>
      <top style="thin">
        <color theme="6"/>
      </top>
      <bottom style="thick">
        <color rgb="FF00B0F0"/>
      </bottom>
      <diagonal/>
    </border>
    <border>
      <left/>
      <right/>
      <top style="double">
        <color theme="0" tint="-0.34998626667073579"/>
      </top>
      <bottom style="thin">
        <color indexed="8"/>
      </bottom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 style="double">
        <color theme="0" tint="-0.3499862666707357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theme="0" tint="-0.34998626667073579"/>
      </right>
      <top style="thin">
        <color indexed="8"/>
      </top>
      <bottom style="medium">
        <color indexed="8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double">
        <color theme="0" tint="-0.34998626667073579"/>
      </left>
      <right style="thick">
        <color theme="9" tint="-0.499984740745262"/>
      </right>
      <top style="thick">
        <color theme="9" tint="-0.499984740745262"/>
      </top>
      <bottom style="thin">
        <color theme="9" tint="-0.499984740745262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 style="double">
        <color indexed="8"/>
      </left>
      <right style="double">
        <color indexed="8"/>
      </right>
      <top style="thin">
        <color indexed="64"/>
      </top>
      <bottom style="double">
        <color theme="0" tint="-0.34998626667073579"/>
      </bottom>
      <diagonal/>
    </border>
    <border>
      <left style="thin">
        <color indexed="8"/>
      </left>
      <right/>
      <top style="double">
        <color rgb="FF00B050"/>
      </top>
      <bottom style="medium">
        <color indexed="64"/>
      </bottom>
      <diagonal/>
    </border>
    <border>
      <left/>
      <right/>
      <top style="double">
        <color rgb="FF00B050"/>
      </top>
      <bottom style="medium">
        <color indexed="64"/>
      </bottom>
      <diagonal/>
    </border>
    <border>
      <left/>
      <right style="thin">
        <color indexed="64"/>
      </right>
      <top style="double">
        <color rgb="FF00B05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B050"/>
      </top>
      <bottom style="medium">
        <color indexed="64"/>
      </bottom>
      <diagonal/>
    </border>
    <border>
      <left style="thick">
        <color theme="9" tint="-0.499984740745262"/>
      </left>
      <right style="thin">
        <color theme="9" tint="-0.499984740745262"/>
      </right>
      <top style="double">
        <color rgb="FF00B050"/>
      </top>
      <bottom style="medium">
        <color indexed="64"/>
      </bottom>
      <diagonal/>
    </border>
    <border>
      <left style="thick">
        <color theme="9" tint="-0.499984740745262"/>
      </left>
      <right style="double">
        <color rgb="FF00B050"/>
      </right>
      <top style="double">
        <color rgb="FF00B050"/>
      </top>
      <bottom style="medium">
        <color indexed="64"/>
      </bottom>
      <diagonal/>
    </border>
    <border>
      <left style="double">
        <color rgb="FF00B050"/>
      </left>
      <right/>
      <top/>
      <bottom/>
      <diagonal/>
    </border>
    <border>
      <left/>
      <right style="double">
        <color rgb="FF00B050"/>
      </right>
      <top/>
      <bottom style="thin">
        <color indexed="64"/>
      </bottom>
      <diagonal/>
    </border>
    <border>
      <left style="double">
        <color rgb="FF00B050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ck">
        <color theme="9" tint="-0.499984740745262"/>
      </right>
      <top style="thick">
        <color theme="9" tint="-0.499984740745262"/>
      </top>
      <bottom style="thin">
        <color theme="9" tint="-0.499984740745262"/>
      </bottom>
      <diagonal/>
    </border>
    <border>
      <left style="thick">
        <color rgb="FF00B050"/>
      </left>
      <right style="thin">
        <color theme="9"/>
      </right>
      <top style="thick">
        <color rgb="FF00B050"/>
      </top>
      <bottom style="thin">
        <color theme="9"/>
      </bottom>
      <diagonal/>
    </border>
    <border>
      <left style="thin">
        <color theme="9"/>
      </left>
      <right style="double">
        <color rgb="FF00B050"/>
      </right>
      <top style="thin">
        <color indexed="64"/>
      </top>
      <bottom style="thin">
        <color theme="1"/>
      </bottom>
      <diagonal/>
    </border>
    <border>
      <left style="thin">
        <color theme="9" tint="-0.499984740745262"/>
      </left>
      <right style="thick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/>
      </left>
      <right style="double">
        <color rgb="FF00B050"/>
      </right>
      <top style="thin">
        <color theme="1"/>
      </top>
      <bottom style="thin">
        <color theme="1"/>
      </bottom>
      <diagonal/>
    </border>
    <border>
      <left style="double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ck">
        <color theme="9" tint="-0.499984740745262"/>
      </right>
      <top style="thin">
        <color theme="9" tint="-0.499984740745262"/>
      </top>
      <bottom style="thick">
        <color theme="9" tint="-0.499984740745262"/>
      </bottom>
      <diagonal/>
    </border>
    <border>
      <left style="double">
        <color rgb="FF00B050"/>
      </left>
      <right/>
      <top/>
      <bottom style="double">
        <color rgb="FF00B050"/>
      </bottom>
      <diagonal/>
    </border>
    <border>
      <left/>
      <right/>
      <top/>
      <bottom style="double">
        <color rgb="FF00B050"/>
      </bottom>
      <diagonal/>
    </border>
    <border>
      <left/>
      <right style="double">
        <color rgb="FF00B050"/>
      </right>
      <top/>
      <bottom style="double">
        <color rgb="FF00B050"/>
      </bottom>
      <diagonal/>
    </border>
    <border>
      <left/>
      <right/>
      <top style="double">
        <color rgb="FF00B050"/>
      </top>
      <bottom style="double">
        <color indexed="64"/>
      </bottom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4">
    <xf numFmtId="0" fontId="0" fillId="0" borderId="0" applyNumberFormat="0" applyFill="0" applyBorder="0" applyProtection="0"/>
    <xf numFmtId="0" fontId="1" fillId="2" borderId="1" applyNumberFormat="0" applyAlignment="0" applyProtection="0"/>
    <xf numFmtId="0" fontId="2" fillId="3" borderId="1" applyNumberFormat="0" applyAlignment="0" applyProtection="0"/>
    <xf numFmtId="0" fontId="26" fillId="0" borderId="0"/>
  </cellStyleXfs>
  <cellXfs>
    <xf numFmtId="0" fontId="0" fillId="0" borderId="0" xfId="0"/>
    <xf numFmtId="0" fontId="0" fillId="0" borderId="0" xfId="0" applyNumberFormat="1"/>
    <xf numFmtId="0" fontId="0" fillId="4" borderId="5" xfId="0" applyFill="1" applyBorder="1"/>
    <xf numFmtId="0" fontId="0" fillId="4" borderId="6" xfId="0" applyFill="1" applyBorder="1"/>
    <xf numFmtId="49" fontId="6" fillId="5" borderId="7" xfId="1" applyNumberFormat="1" applyFont="1" applyFill="1" applyBorder="1" applyAlignment="1">
      <alignment horizontal="right"/>
    </xf>
    <xf numFmtId="0" fontId="7" fillId="6" borderId="8" xfId="0" applyNumberFormat="1" applyFont="1" applyFill="1" applyBorder="1" applyAlignment="1">
      <alignment horizontal="right" wrapText="1"/>
    </xf>
    <xf numFmtId="0" fontId="0" fillId="4" borderId="0" xfId="0" applyFill="1" applyBorder="1"/>
    <xf numFmtId="0" fontId="0" fillId="4" borderId="9" xfId="0" applyFill="1" applyBorder="1"/>
    <xf numFmtId="49" fontId="8" fillId="4" borderId="10" xfId="0" applyNumberFormat="1" applyFont="1" applyFill="1" applyBorder="1"/>
    <xf numFmtId="49" fontId="8" fillId="4" borderId="11" xfId="0" applyNumberFormat="1" applyFont="1" applyFill="1" applyBorder="1"/>
    <xf numFmtId="0" fontId="9" fillId="0" borderId="0" xfId="0" applyFont="1"/>
    <xf numFmtId="49" fontId="8" fillId="4" borderId="2" xfId="0" applyNumberFormat="1" applyFont="1" applyFill="1" applyBorder="1"/>
    <xf numFmtId="49" fontId="8" fillId="4" borderId="3" xfId="0" applyNumberFormat="1" applyFont="1" applyFill="1" applyBorder="1"/>
    <xf numFmtId="49" fontId="6" fillId="5" borderId="12" xfId="1" applyNumberFormat="1" applyFont="1" applyFill="1" applyBorder="1" applyAlignment="1">
      <alignment horizontal="right"/>
    </xf>
    <xf numFmtId="0" fontId="10" fillId="2" borderId="8" xfId="1" applyNumberFormat="1" applyFont="1" applyBorder="1" applyAlignment="1">
      <alignment horizontal="right" wrapText="1"/>
    </xf>
    <xf numFmtId="0" fontId="11" fillId="4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49" fontId="6" fillId="5" borderId="16" xfId="1" applyNumberFormat="1" applyFont="1" applyFill="1" applyBorder="1" applyAlignment="1">
      <alignment horizontal="right"/>
    </xf>
    <xf numFmtId="0" fontId="11" fillId="4" borderId="0" xfId="0" applyFont="1" applyFill="1" applyBorder="1"/>
    <xf numFmtId="49" fontId="8" fillId="4" borderId="0" xfId="0" applyNumberFormat="1" applyFont="1" applyFill="1" applyBorder="1"/>
    <xf numFmtId="0" fontId="7" fillId="0" borderId="0" xfId="0" applyNumberFormat="1" applyFont="1" applyFill="1" applyBorder="1" applyAlignment="1">
      <alignment horizontal="right" wrapText="1"/>
    </xf>
    <xf numFmtId="49" fontId="12" fillId="3" borderId="1" xfId="2" applyNumberFormat="1" applyFont="1" applyAlignment="1">
      <alignment wrapText="1"/>
    </xf>
    <xf numFmtId="0" fontId="13" fillId="3" borderId="1" xfId="2" applyNumberFormat="1" applyFont="1" applyAlignment="1">
      <alignment horizontal="right" wrapText="1"/>
    </xf>
    <xf numFmtId="0" fontId="14" fillId="4" borderId="18" xfId="0" applyFont="1" applyFill="1" applyBorder="1"/>
    <xf numFmtId="49" fontId="14" fillId="4" borderId="18" xfId="0" applyNumberFormat="1" applyFont="1" applyFill="1" applyBorder="1"/>
    <xf numFmtId="0" fontId="15" fillId="4" borderId="18" xfId="0" applyFont="1" applyFill="1" applyBorder="1"/>
    <xf numFmtId="0" fontId="16" fillId="7" borderId="19" xfId="0" applyFont="1" applyFill="1" applyBorder="1" applyAlignment="1">
      <alignment horizontal="left" wrapText="1"/>
    </xf>
    <xf numFmtId="49" fontId="4" fillId="4" borderId="20" xfId="0" applyNumberFormat="1" applyFont="1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 applyAlignment="1">
      <alignment vertical="top" wrapText="1"/>
    </xf>
    <xf numFmtId="0" fontId="0" fillId="4" borderId="25" xfId="0" applyFill="1" applyBorder="1"/>
    <xf numFmtId="0" fontId="0" fillId="4" borderId="26" xfId="0" applyFill="1" applyBorder="1"/>
    <xf numFmtId="0" fontId="17" fillId="0" borderId="27" xfId="0" applyNumberFormat="1" applyFont="1" applyBorder="1" applyAlignment="1">
      <alignment vertical="top"/>
    </xf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 applyAlignment="1">
      <alignment horizontal="right"/>
    </xf>
    <xf numFmtId="0" fontId="18" fillId="4" borderId="31" xfId="0" applyNumberFormat="1" applyFont="1" applyFill="1" applyBorder="1" applyAlignment="1">
      <alignment horizontal="left"/>
    </xf>
    <xf numFmtId="0" fontId="18" fillId="4" borderId="32" xfId="0" applyNumberFormat="1" applyFont="1" applyFill="1" applyBorder="1" applyAlignment="1">
      <alignment horizontal="left"/>
    </xf>
    <xf numFmtId="0" fontId="18" fillId="4" borderId="33" xfId="0" applyNumberFormat="1" applyFont="1" applyFill="1" applyBorder="1" applyAlignment="1">
      <alignment horizontal="left"/>
    </xf>
    <xf numFmtId="49" fontId="0" fillId="4" borderId="34" xfId="0" applyNumberFormat="1" applyFill="1" applyBorder="1" applyAlignment="1">
      <alignment horizontal="right"/>
    </xf>
    <xf numFmtId="0" fontId="19" fillId="9" borderId="35" xfId="0" applyFont="1" applyFill="1" applyBorder="1" applyAlignment="1">
      <alignment horizontal="center" vertical="center"/>
    </xf>
    <xf numFmtId="0" fontId="19" fillId="9" borderId="36" xfId="0" applyFont="1" applyFill="1" applyBorder="1" applyAlignment="1">
      <alignment horizontal="center" vertical="center"/>
    </xf>
    <xf numFmtId="0" fontId="19" fillId="9" borderId="37" xfId="0" applyFont="1" applyFill="1" applyBorder="1" applyAlignment="1">
      <alignment horizontal="center" vertical="center"/>
    </xf>
    <xf numFmtId="0" fontId="20" fillId="0" borderId="0" xfId="0" applyFont="1"/>
    <xf numFmtId="0" fontId="19" fillId="9" borderId="38" xfId="0" applyFont="1" applyFill="1" applyBorder="1" applyAlignment="1">
      <alignment horizontal="center" vertical="center"/>
    </xf>
    <xf numFmtId="0" fontId="19" fillId="9" borderId="39" xfId="0" applyFont="1" applyFill="1" applyBorder="1" applyAlignment="1">
      <alignment horizontal="center" vertical="center"/>
    </xf>
    <xf numFmtId="0" fontId="19" fillId="9" borderId="40" xfId="0" applyFont="1" applyFill="1" applyBorder="1" applyAlignment="1">
      <alignment horizontal="center" vertical="center"/>
    </xf>
    <xf numFmtId="49" fontId="0" fillId="4" borderId="41" xfId="0" applyNumberFormat="1" applyFill="1" applyBorder="1" applyAlignment="1">
      <alignment horizontal="right"/>
    </xf>
    <xf numFmtId="0" fontId="19" fillId="9" borderId="42" xfId="0" applyFont="1" applyFill="1" applyBorder="1" applyAlignment="1">
      <alignment horizontal="center" vertical="center"/>
    </xf>
    <xf numFmtId="0" fontId="19" fillId="9" borderId="43" xfId="0" applyFont="1" applyFill="1" applyBorder="1" applyAlignment="1">
      <alignment horizontal="center" vertical="center"/>
    </xf>
    <xf numFmtId="0" fontId="19" fillId="9" borderId="44" xfId="0" applyFont="1" applyFill="1" applyBorder="1" applyAlignment="1">
      <alignment horizontal="center" vertical="center"/>
    </xf>
    <xf numFmtId="0" fontId="0" fillId="4" borderId="45" xfId="0" applyFill="1" applyBorder="1"/>
    <xf numFmtId="0" fontId="21" fillId="10" borderId="45" xfId="0" applyFont="1" applyFill="1" applyBorder="1"/>
    <xf numFmtId="0" fontId="0" fillId="0" borderId="46" xfId="0" applyNumberFormat="1" applyBorder="1"/>
    <xf numFmtId="0" fontId="0" fillId="4" borderId="47" xfId="0" applyFill="1" applyBorder="1"/>
    <xf numFmtId="0" fontId="0" fillId="0" borderId="48" xfId="0" applyNumberFormat="1" applyBorder="1"/>
    <xf numFmtId="0" fontId="0" fillId="4" borderId="49" xfId="0" applyFill="1" applyBorder="1"/>
    <xf numFmtId="0" fontId="0" fillId="4" borderId="50" xfId="0" applyNumberFormat="1" applyFill="1" applyBorder="1" applyAlignment="1">
      <alignment horizontal="center"/>
    </xf>
    <xf numFmtId="0" fontId="0" fillId="4" borderId="51" xfId="0" applyNumberFormat="1" applyFill="1" applyBorder="1" applyAlignment="1">
      <alignment horizontal="center"/>
    </xf>
    <xf numFmtId="0" fontId="0" fillId="4" borderId="51" xfId="0" applyNumberFormat="1" applyFill="1" applyBorder="1" applyAlignment="1">
      <alignment horizontal="center" wrapText="1"/>
    </xf>
    <xf numFmtId="0" fontId="0" fillId="4" borderId="52" xfId="0" applyNumberFormat="1" applyFill="1" applyBorder="1" applyAlignment="1">
      <alignment horizontal="center" wrapText="1"/>
    </xf>
    <xf numFmtId="0" fontId="0" fillId="4" borderId="53" xfId="0" applyNumberFormat="1" applyFill="1" applyBorder="1" applyAlignment="1">
      <alignment horizontal="center" wrapText="1"/>
    </xf>
    <xf numFmtId="0" fontId="0" fillId="0" borderId="0" xfId="0" applyNumberFormat="1" applyBorder="1"/>
    <xf numFmtId="0" fontId="0" fillId="4" borderId="54" xfId="0" applyFill="1" applyBorder="1"/>
    <xf numFmtId="0" fontId="0" fillId="4" borderId="55" xfId="0" applyFill="1" applyBorder="1"/>
    <xf numFmtId="0" fontId="0" fillId="4" borderId="56" xfId="0" applyFill="1" applyBorder="1"/>
    <xf numFmtId="0" fontId="3" fillId="0" borderId="57" xfId="0" applyFont="1" applyBorder="1" applyAlignment="1">
      <alignment horizontal="right" vertical="center"/>
    </xf>
    <xf numFmtId="0" fontId="22" fillId="11" borderId="58" xfId="0" applyFont="1" applyFill="1" applyBorder="1" applyAlignment="1">
      <alignment horizontal="center" vertical="top" wrapText="1"/>
    </xf>
    <xf numFmtId="0" fontId="0" fillId="4" borderId="13" xfId="0" applyFill="1" applyBorder="1"/>
    <xf numFmtId="0" fontId="0" fillId="4" borderId="59" xfId="0" applyFill="1" applyBorder="1"/>
    <xf numFmtId="49" fontId="4" fillId="4" borderId="60" xfId="0" applyNumberFormat="1" applyFont="1" applyFill="1" applyBorder="1" applyAlignment="1">
      <alignment vertical="center" wrapText="1"/>
    </xf>
    <xf numFmtId="0" fontId="23" fillId="0" borderId="61" xfId="0" applyFont="1" applyBorder="1" applyAlignment="1">
      <alignment horizontal="center" vertical="top" wrapText="1"/>
    </xf>
    <xf numFmtId="49" fontId="0" fillId="4" borderId="62" xfId="0" applyNumberFormat="1" applyFill="1" applyBorder="1"/>
    <xf numFmtId="49" fontId="0" fillId="10" borderId="63" xfId="0" applyNumberFormat="1" applyFill="1" applyBorder="1"/>
    <xf numFmtId="0" fontId="0" fillId="0" borderId="63" xfId="0" applyNumberFormat="1" applyBorder="1"/>
    <xf numFmtId="49" fontId="0" fillId="4" borderId="63" xfId="0" applyNumberFormat="1" applyFill="1" applyBorder="1"/>
    <xf numFmtId="49" fontId="0" fillId="4" borderId="64" xfId="0" applyNumberFormat="1" applyFill="1" applyBorder="1"/>
    <xf numFmtId="0" fontId="3" fillId="10" borderId="65" xfId="0" applyFont="1" applyFill="1" applyBorder="1" applyAlignment="1">
      <alignment horizontal="right" vertical="center"/>
    </xf>
    <xf numFmtId="0" fontId="25" fillId="10" borderId="66" xfId="0" applyFont="1" applyFill="1" applyBorder="1" applyAlignment="1">
      <alignment vertical="top"/>
    </xf>
    <xf numFmtId="0" fontId="25" fillId="10" borderId="67" xfId="0" applyFont="1" applyFill="1" applyBorder="1" applyAlignment="1">
      <alignment vertical="top"/>
    </xf>
    <xf numFmtId="49" fontId="27" fillId="0" borderId="68" xfId="3" applyNumberFormat="1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28" fillId="0" borderId="69" xfId="0" applyFont="1" applyBorder="1"/>
    <xf numFmtId="1" fontId="29" fillId="0" borderId="71" xfId="0" applyNumberFormat="1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/>
    </xf>
    <xf numFmtId="0" fontId="18" fillId="0" borderId="74" xfId="0" applyFont="1" applyBorder="1"/>
    <xf numFmtId="0" fontId="3" fillId="0" borderId="75" xfId="0" applyFont="1" applyBorder="1" applyAlignment="1">
      <alignment horizontal="center" vertical="center"/>
    </xf>
    <xf numFmtId="0" fontId="18" fillId="0" borderId="76" xfId="0" applyFont="1" applyBorder="1"/>
    <xf numFmtId="1" fontId="30" fillId="0" borderId="78" xfId="0" applyNumberFormat="1" applyFont="1" applyBorder="1" applyAlignment="1">
      <alignment horizontal="left" vertical="center"/>
    </xf>
    <xf numFmtId="0" fontId="3" fillId="0" borderId="79" xfId="0" applyFont="1" applyBorder="1" applyAlignment="1">
      <alignment horizontal="center" vertical="center"/>
    </xf>
    <xf numFmtId="0" fontId="20" fillId="0" borderId="80" xfId="0" applyFont="1" applyBorder="1"/>
    <xf numFmtId="0" fontId="0" fillId="0" borderId="81" xfId="0" applyBorder="1"/>
    <xf numFmtId="0" fontId="0" fillId="0" borderId="81" xfId="0" applyBorder="1" applyAlignment="1">
      <alignment horizontal="center"/>
    </xf>
    <xf numFmtId="0" fontId="18" fillId="0" borderId="82" xfId="0" applyFont="1" applyBorder="1"/>
    <xf numFmtId="49" fontId="31" fillId="10" borderId="83" xfId="0" applyNumberFormat="1" applyFont="1" applyFill="1" applyBorder="1"/>
    <xf numFmtId="0" fontId="0" fillId="0" borderId="83" xfId="0" applyBorder="1"/>
    <xf numFmtId="0" fontId="0" fillId="0" borderId="0" xfId="0" applyBorder="1"/>
    <xf numFmtId="0" fontId="0" fillId="4" borderId="84" xfId="0" applyFill="1" applyBorder="1"/>
    <xf numFmtId="0" fontId="0" fillId="4" borderId="85" xfId="0" applyFill="1" applyBorder="1"/>
    <xf numFmtId="0" fontId="0" fillId="4" borderId="86" xfId="0" applyFill="1" applyBorder="1"/>
    <xf numFmtId="0" fontId="0" fillId="4" borderId="87" xfId="0" applyFill="1" applyBorder="1"/>
    <xf numFmtId="0" fontId="14" fillId="4" borderId="0" xfId="0" applyFont="1" applyFill="1" applyBorder="1"/>
    <xf numFmtId="49" fontId="14" fillId="4" borderId="0" xfId="0" applyNumberFormat="1" applyFont="1" applyFill="1" applyBorder="1"/>
    <xf numFmtId="0" fontId="15" fillId="4" borderId="0" xfId="0" applyFont="1" applyFill="1" applyBorder="1"/>
    <xf numFmtId="0" fontId="33" fillId="8" borderId="0" xfId="0" applyFont="1" applyFill="1" applyAlignment="1">
      <alignment horizontal="center" vertical="center" wrapText="1"/>
    </xf>
    <xf numFmtId="0" fontId="34" fillId="8" borderId="0" xfId="0" applyFont="1" applyFill="1" applyAlignment="1">
      <alignment horizontal="center" vertical="center"/>
    </xf>
    <xf numFmtId="0" fontId="32" fillId="10" borderId="70" xfId="0" applyFont="1" applyFill="1" applyBorder="1" applyAlignment="1">
      <alignment wrapText="1"/>
    </xf>
    <xf numFmtId="0" fontId="32" fillId="10" borderId="70" xfId="0" applyFont="1" applyFill="1" applyBorder="1"/>
    <xf numFmtId="0" fontId="32" fillId="10" borderId="68" xfId="0" applyFont="1" applyFill="1" applyBorder="1"/>
    <xf numFmtId="0" fontId="25" fillId="10" borderId="77" xfId="0" applyFont="1" applyFill="1" applyBorder="1"/>
    <xf numFmtId="49" fontId="5" fillId="4" borderId="2" xfId="0" applyNumberFormat="1" applyFont="1" applyFill="1" applyBorder="1" applyAlignment="1">
      <alignment horizontal="center" wrapText="1"/>
    </xf>
    <xf numFmtId="49" fontId="5" fillId="4" borderId="3" xfId="0" applyNumberFormat="1" applyFont="1" applyFill="1" applyBorder="1" applyAlignment="1">
      <alignment horizontal="center" wrapText="1"/>
    </xf>
    <xf numFmtId="49" fontId="5" fillId="4" borderId="4" xfId="0" applyNumberFormat="1" applyFont="1" applyFill="1" applyBorder="1" applyAlignment="1">
      <alignment horizontal="center" wrapText="1"/>
    </xf>
    <xf numFmtId="49" fontId="8" fillId="4" borderId="2" xfId="0" applyNumberFormat="1" applyFont="1" applyFill="1" applyBorder="1" applyAlignment="1">
      <alignment horizontal="left" wrapText="1"/>
    </xf>
    <xf numFmtId="49" fontId="8" fillId="4" borderId="3" xfId="0" applyNumberFormat="1" applyFont="1" applyFill="1" applyBorder="1" applyAlignment="1">
      <alignment horizontal="left" wrapText="1"/>
    </xf>
    <xf numFmtId="49" fontId="8" fillId="4" borderId="17" xfId="0" applyNumberFormat="1" applyFont="1" applyFill="1" applyBorder="1" applyAlignment="1">
      <alignment horizontal="center" wrapText="1"/>
    </xf>
    <xf numFmtId="49" fontId="8" fillId="4" borderId="3" xfId="0" applyNumberFormat="1" applyFont="1" applyFill="1" applyBorder="1" applyAlignment="1">
      <alignment horizontal="center" wrapText="1"/>
    </xf>
  </cellXfs>
  <cellStyles count="4">
    <cellStyle name="Calculation" xfId="2" builtinId="22"/>
    <cellStyle name="Input" xfId="1" builtinId="20"/>
    <cellStyle name="Normal" xfId="0" builtinId="0"/>
    <cellStyle name="Normal 2" xfId="3" xr:uid="{C9CA00B6-31C7-E143-BBF1-1F1E61C2E73A}"/>
  </cellStyles>
  <dxfs count="14"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1"/>
      </font>
      <fill>
        <patternFill>
          <bgColor theme="8" tint="0.59996337778862885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0</xdr:row>
      <xdr:rowOff>0</xdr:rowOff>
    </xdr:from>
    <xdr:to>
      <xdr:col>13</xdr:col>
      <xdr:colOff>410093</xdr:colOff>
      <xdr:row>16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AC73C2-C845-38CF-7214-ECA114CD5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0"/>
          <a:ext cx="7623693" cy="7747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130693</xdr:colOff>
      <xdr:row>46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1258D8-C0F7-2B47-A176-1F4D6E51E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60193" cy="76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7EA-05E0-3040-AF7B-19AF8B16F1B1}">
  <sheetPr/>
  <sheetViews>
    <sheetView showGridLines="0" tabSelected="1" zoomScaleNormal="400" workbookViewId="0">
      <selection activeCell="A26" sqref="A26"/>
    </sheetView>
  </sheetViews>
  <sheetFormatPr baseColWidth="10" defaultColWidth="12.6640625" defaultRowHeight="15" customHeight="1"/>
  <cols>
    <col min="1" max="1" width="58" style="1" customWidth="1"/>
    <col min="2" max="8" width="12.33203125" style="1" customWidth="1"/>
    <col min="9" max="15" width="12.1640625" style="1" customWidth="1"/>
    <col min="16" max="16" width="11.83203125" style="1" bestFit="1" customWidth="1"/>
    <col min="17" max="17" width="12.5" style="1" customWidth="1"/>
    <col min="18" max="18" width="64.5" style="1" bestFit="1" customWidth="1"/>
    <col min="19" max="19" width="11" style="1" customWidth="1"/>
    <col min="20" max="20" width="26.83203125" style="1" customWidth="1"/>
    <col min="21" max="21" width="34.1640625" style="1" customWidth="1"/>
    <col min="22" max="26" width="14.5" style="1" customWidth="1"/>
    <col min="27" max="27" width="12.6640625" style="1" customWidth="1"/>
    <col min="28" max="16384" width="12.6640625" style="1"/>
  </cols>
  <sheetData>
    <row r="1" spans="1:26" ht="74" customHeight="1" thickBot="1">
      <c r="A1" t="s" s="115">
        <v>0</v>
      </c>
      <c r="B1" s="116"/>
      <c r="C1" s="116"/>
      <c r="D1" s="117"/>
      <c r="E1"/>
      <c r="F1"/>
      <c r="G1"/>
      <c r="H1"/>
      <c r="I1"/>
      <c r="J1"/>
      <c r="K1"/>
      <c r="L1"/>
      <c r="M1"/>
      <c r="V1" s="2"/>
      <c r="W1" s="2"/>
      <c r="X1" s="2"/>
      <c r="Y1" s="2"/>
      <c r="Z1" s="3"/>
    </row>
    <row r="2" spans="1:26" ht="26" customHeight="1" thickBot="1">
      <c r="A2" t="s" s="8">
        <v>2</v>
      </c>
      <c r="B2" s="9"/>
      <c r="C2" t="s" s="4">
        <v>1</v>
      </c>
      <c r="D2" t="s" s="5">
        <v>38</v>
      </c>
      <c r="E2" s="10">
        <f>IF(D2="NO", 1, 2)</f>
      </c>
      <c r="F2"/>
      <c r="G2"/>
      <c r="H2"/>
      <c r="I2"/>
      <c r="J2"/>
      <c r="K2"/>
      <c r="L2"/>
      <c r="M2"/>
      <c r="V2" s="6"/>
      <c r="W2" s="6"/>
      <c r="X2" s="6"/>
      <c r="Y2" s="6"/>
      <c r="Z2" s="7"/>
    </row>
    <row r="3" spans="1:26" ht="25" customHeight="1" thickBot="1">
      <c r="A3" t="s" s="11">
        <v>3</v>
      </c>
      <c r="B3" s="12"/>
      <c r="C3" t="s" s="13">
        <v>1</v>
      </c>
      <c r="D3" s="14">
        <v>7</v>
      </c>
      <c r="E3"/>
      <c r="F3"/>
      <c r="G3"/>
      <c r="H3"/>
      <c r="I3"/>
      <c r="J3"/>
      <c r="K3"/>
      <c r="L3"/>
      <c r="M3"/>
      <c r="V3" s="6"/>
      <c r="W3" s="6"/>
      <c r="X3" s="6"/>
      <c r="Y3" s="6"/>
      <c r="Z3" s="7"/>
    </row>
    <row r="4" spans="1:26" ht="40" customHeight="1" thickBot="1">
      <c r="A4" t="s" s="118">
        <v>4</v>
      </c>
      <c r="B4" s="119"/>
      <c r="C4" t="s" s="13">
        <v>1</v>
      </c>
      <c r="D4" s="14">
        <v>110</v>
      </c>
      <c r="E4" s="15"/>
      <c r="F4" s="16"/>
      <c r="G4" s="17"/>
      <c r="H4" s="17"/>
      <c r="I4" s="6"/>
      <c r="J4" s="6"/>
      <c r="K4" s="6"/>
      <c r="L4" s="6"/>
      <c r="M4" s="6"/>
      <c r="V4" s="6"/>
      <c r="W4" s="6"/>
      <c r="X4" s="6"/>
      <c r="Y4" s="6"/>
      <c r="Z4" s="7"/>
    </row>
    <row r="5" spans="1:26" ht="41" customHeight="1" thickBot="1">
      <c r="A5" t="s" s="11">
        <v>5</v>
      </c>
      <c r="B5" s="12"/>
      <c r="C5" t="s" s="18">
        <v>1</v>
      </c>
      <c r="D5" s="14">
        <v>150</v>
      </c>
      <c r="E5" s="19"/>
      <c r="F5" s="6"/>
      <c r="G5" s="6"/>
      <c r="H5" s="6"/>
      <c r="I5" s="6"/>
      <c r="J5" s="6"/>
      <c r="K5" s="6"/>
      <c r="L5" s="6"/>
      <c r="M5" s="6"/>
      <c r="V5" s="6"/>
      <c r="W5" s="6"/>
      <c r="X5" s="6"/>
      <c r="Y5" s="6"/>
      <c r="Z5" s="7"/>
    </row>
    <row r="6" spans="1:26" ht="15" customHeight="1" thickBot="1">
      <c r="A6" s="20"/>
      <c r="B6" s="20"/>
      <c r="C6" s="20"/>
      <c r="D6" s="21"/>
      <c r="E6" s="19"/>
      <c r="F6" s="6"/>
      <c r="G6" s="6"/>
      <c r="H6" s="6"/>
      <c r="I6" s="6"/>
      <c r="J6" s="6"/>
      <c r="K6" s="6"/>
      <c r="L6" s="6"/>
      <c r="M6" s="6"/>
      <c r="V6" s="6"/>
      <c r="W6" s="6"/>
      <c r="X6" s="6"/>
      <c r="Y6" s="6"/>
      <c r="Z6" s="7"/>
    </row>
    <row r="7" spans="1:26" ht="59" customHeight="1" thickBot="1">
      <c r="A7" t="s" s="120">
        <v>6</v>
      </c>
      <c r="B7" s="121"/>
      <c r="C7" t="s" s="22">
        <v>7</v>
      </c>
      <c r="D7" s="23">
        <f>IF(D2="No",D4+10,2*D4+10)</f>
      </c>
      <c r="F7" s="24"/>
      <c r="G7" s="24"/>
      <c r="H7" s="25"/>
      <c r="I7" s="26"/>
      <c r="K7" s="6"/>
      <c r="L7" s="6"/>
      <c r="M7" s="6"/>
      <c r="V7" s="6"/>
      <c r="W7" s="6"/>
      <c r="X7" s="6"/>
      <c r="Y7" s="6"/>
      <c r="Z7" s="7"/>
    </row>
    <row r="8" spans="1:26" ht="38" customHeight="1" thickTop="1" thickBot="1">
      <c r="A8" t="s" s="27">
        <v>34</v>
      </c>
      <c r="B8" t="s" s="109">
        <v>35</v>
      </c>
      <c r="C8" t="s" s="28">
        <v>36</v>
      </c>
      <c r="D8" s="29"/>
      <c r="F8" s="106"/>
      <c r="G8" s="106"/>
      <c r="H8" s="107"/>
      <c r="I8" s="108"/>
      <c r="K8" s="6"/>
      <c r="L8" s="6"/>
      <c r="M8" s="6"/>
      <c r="V8" s="6"/>
      <c r="W8" s="6"/>
      <c r="X8" s="6"/>
      <c r="Y8" s="6"/>
      <c r="Z8" s="7"/>
    </row>
    <row r="9" spans="1:26" ht="23" thickTop="1">
      <c r="A9" t="s" s="27">
        <v>8</v>
      </c>
      <c r="B9" s="110">
        <v>10</v>
      </c>
      <c r="C9" t="s" s="28">
        <v>9</v>
      </c>
      <c r="D9" s="29"/>
      <c r="E9" s="30"/>
      <c r="F9"/>
      <c r="G9"/>
      <c r="H9"/>
      <c r="I9"/>
      <c r="J9"/>
      <c r="K9"/>
      <c r="L9"/>
      <c r="M9"/>
      <c r="V9" s="6"/>
      <c r="W9" s="6"/>
      <c r="X9" s="6"/>
      <c r="Y9" s="6"/>
      <c r="Z9" s="7"/>
    </row>
    <row r="10" spans="1:26" ht="37" customHeight="1" thickBot="1">
      <c r="A10" s="31"/>
      <c r="B10" s="32"/>
      <c r="C10" s="33"/>
      <c r="D10" s="34"/>
      <c r="E10" s="34"/>
      <c r="F10"/>
      <c r="G10"/>
      <c r="H10"/>
      <c r="I10"/>
      <c r="J10"/>
      <c r="K10"/>
      <c r="L10"/>
      <c r="M10"/>
      <c r="V10" s="6"/>
      <c r="W10" s="6"/>
      <c r="X10" s="6"/>
      <c r="Y10" s="6"/>
      <c r="Z10" s="7"/>
    </row>
    <row r="11" spans="1:26" ht="77" customHeight="1" thickTop="1">
      <c r="A11" t="s" s="27">
        <v>10</v>
      </c>
      <c r="B11" s="110">
        <v>1</v>
      </c>
      <c r="C11" t="s" s="35">
        <v>11</v>
      </c>
      <c r="D11" s="36"/>
      <c r="E11" s="37"/>
      <c r="F11"/>
      <c r="G11"/>
      <c r="H11"/>
      <c r="I11"/>
      <c r="J11"/>
      <c r="K11"/>
      <c r="L11"/>
      <c r="M11"/>
      <c r="V11" s="6"/>
      <c r="W11" s="6"/>
      <c r="X11" s="6"/>
      <c r="Y11" s="6"/>
      <c r="Z11" s="7"/>
    </row>
    <row r="12" spans="1:26" ht="39" customHeight="1" thickBot="1">
      <c r="A12" s="38"/>
      <c r="B12" s="39">
        <v>1</v>
      </c>
      <c r="C12" s="39">
        <v>2</v>
      </c>
      <c r="D12" s="40">
        <v>3</v>
      </c>
      <c r="E12" s="41">
        <v>4</v>
      </c>
      <c r="F12"/>
      <c r="G12"/>
      <c r="H12"/>
      <c r="I12"/>
      <c r="J12"/>
      <c r="K12"/>
      <c r="L12"/>
      <c r="M12"/>
      <c r="V12" s="6"/>
      <c r="W12" s="6"/>
      <c r="X12" s="6"/>
      <c r="Y12" s="6"/>
      <c r="Z12" s="7"/>
    </row>
    <row r="13" spans="1:26" ht="17" thickTop="1">
      <c r="A13" t="s" s="42">
        <v>12</v>
      </c>
      <c r="B13" s="43">
        <f>IF(B$12&lt;=$D$3,"Sample 1","")</f>
      </c>
      <c r="C13" s="44">
        <f>IF(C$12&lt;=$D$3,"Sample 2","")</f>
      </c>
      <c r="D13" s="44">
        <f>IF(D$12&lt;=$D$3,"Sample 3","")</f>
      </c>
      <c r="E13" s="45">
        <f>IF(E$12&lt;=$D$3,"Sample 4","")</f>
      </c>
      <c r="F13" s="46"/>
      <c r="G13"/>
      <c r="H13"/>
      <c r="I13"/>
      <c r="J13"/>
      <c r="K13"/>
      <c r="L13"/>
      <c r="M13"/>
      <c r="V13" s="6"/>
      <c r="W13" s="6"/>
      <c r="X13" s="6"/>
      <c r="Y13" s="6"/>
      <c r="Z13" s="7"/>
    </row>
    <row r="14" spans="1:26" ht="16">
      <c r="A14" t="s" s="42">
        <v>13</v>
      </c>
      <c r="B14" s="47">
        <f>IF((B$12+4)&lt;=$D$3,"Sample 5","")</f>
      </c>
      <c r="C14" s="48">
        <f>IF((C$12+4)&lt;=$D$3,"Sample 6","")</f>
      </c>
      <c r="D14" s="48">
        <f>IF((D$12+4)&lt;=$D$3,"Sample 7","")</f>
      </c>
      <c r="E14" s="49">
        <f>IF((E$12+4)&lt;=$D$3,"Sample 8","")</f>
      </c>
      <c r="F14" s="46"/>
      <c r="G14"/>
      <c r="H14"/>
      <c r="I14"/>
      <c r="J14"/>
      <c r="K14"/>
      <c r="L14"/>
      <c r="M14"/>
      <c r="V14" s="6"/>
      <c r="W14" s="6"/>
      <c r="X14" s="6"/>
      <c r="Y14" s="6"/>
      <c r="Z14" s="7"/>
    </row>
    <row r="15" spans="1:26" ht="45" customHeight="1" thickBot="1">
      <c r="A15" t="s" s="50">
        <v>14</v>
      </c>
      <c r="B15" s="51">
        <f>IF((B$12+8)&lt;=$D$3,"Sample 9","")</f>
      </c>
      <c r="C15" s="52">
        <f>IF((C$12+8)&lt;=$D$3,"Sample 10","")</f>
      </c>
      <c r="D15" s="52">
        <f>IF((D$12+8)&lt;=$D$3,"Sample 11","")</f>
      </c>
      <c r="E15" s="53">
        <f>IF((E$12+8)&lt;=$D$3,"Sample 12","")</f>
      </c>
      <c r="F15" s="46"/>
      <c r="G15"/>
      <c r="H15"/>
      <c r="I15"/>
      <c r="J15"/>
      <c r="K15"/>
      <c r="L15"/>
      <c r="M15"/>
      <c r="V15" s="6"/>
      <c r="W15" s="6"/>
      <c r="X15" s="6"/>
      <c r="Y15" s="6"/>
      <c r="Z15" s="7"/>
    </row>
    <row r="16" spans="1:26" ht="26" customHeight="1" thickTop="1" thickBot="1">
      <c r="F16"/>
      <c r="G16"/>
      <c r="H16"/>
      <c r="I16"/>
      <c r="J16"/>
      <c r="K16"/>
      <c r="L16"/>
      <c r="M16"/>
      <c r="V16" s="6"/>
      <c r="W16" s="6"/>
      <c r="X16" s="6"/>
      <c r="Y16" s="6"/>
      <c r="Z16" s="7"/>
    </row>
    <row r="17" spans="1:26" ht="23" thickTop="1">
      <c r="A17" t="s" s="27">
        <v>15</v>
      </c>
      <c r="B17" s="110">
        <v>8</v>
      </c>
      <c r="C17" t="s" s="54">
        <v>16</v>
      </c>
      <c r="D17" s="55"/>
      <c r="E17" s="56"/>
      <c r="F17" s="54"/>
      <c r="G17" s="54"/>
      <c r="H17" s="54"/>
      <c r="I17" s="54"/>
      <c r="J17" s="54"/>
      <c r="K17" s="54"/>
      <c r="L17" s="54"/>
      <c r="M17" s="57"/>
      <c r="N17" s="58"/>
      <c r="V17" s="6"/>
      <c r="W17" s="6"/>
      <c r="X17" s="6"/>
      <c r="Y17" s="6"/>
      <c r="Z17" s="7"/>
    </row>
    <row r="18" spans="1:26" ht="18" customHeight="1" thickBot="1">
      <c r="A18" s="59"/>
      <c r="B18" s="60">
        <v>1</v>
      </c>
      <c r="C18" s="61">
        <v>2</v>
      </c>
      <c r="D18" s="61">
        <v>3</v>
      </c>
      <c r="E18" s="61">
        <v>4</v>
      </c>
      <c r="F18" s="61">
        <v>5</v>
      </c>
      <c r="G18" s="61">
        <v>6</v>
      </c>
      <c r="H18" s="62">
        <v>7</v>
      </c>
      <c r="I18" s="62">
        <v>8</v>
      </c>
      <c r="J18" s="62">
        <v>9</v>
      </c>
      <c r="K18" s="62">
        <v>10</v>
      </c>
      <c r="L18" s="63">
        <v>11</v>
      </c>
      <c r="M18" s="64">
        <v>12</v>
      </c>
      <c r="N18" s="58"/>
      <c r="O18" s="65"/>
      <c r="P18"/>
      <c r="Q18" s="66"/>
      <c r="R18" s="67"/>
      <c r="S18" s="67"/>
      <c r="T18" s="67"/>
      <c r="U18" s="67"/>
      <c r="V18" s="68"/>
      <c r="W18" s="6"/>
      <c r="X18" s="6"/>
      <c r="Y18" s="6"/>
      <c r="Z18" s="7"/>
    </row>
    <row r="19" spans="1:26" ht="20" thickTop="1">
      <c r="A19" t="s" s="69">
        <v>17</v>
      </c>
      <c r="B19" t="s" s="70">
        <v>32</v>
      </c>
      <c r="C19" t="s" s="70">
        <v>32</v>
      </c>
      <c r="D19" t="s" s="70">
        <v>32</v>
      </c>
      <c r="E19" t="s" s="70">
        <v>32</v>
      </c>
      <c r="F19" t="s" s="70">
        <v>33</v>
      </c>
      <c r="G19" t="s" s="70">
        <v>33</v>
      </c>
      <c r="H19" t="s" s="70">
        <v>33</v>
      </c>
      <c r="I19" t="s" s="70">
        <v>33</v>
      </c>
      <c r="J19" t="s" s="70">
        <v>33</v>
      </c>
      <c r="K19" t="s" s="70">
        <v>33</v>
      </c>
      <c r="L19" t="s" s="70">
        <v>33</v>
      </c>
      <c r="M19" t="s" s="70">
        <v>33</v>
      </c>
      <c r="N19"/>
      <c r="O19"/>
      <c r="P19"/>
      <c r="Q19" s="71"/>
      <c r="R19"/>
      <c r="S19" s="72"/>
      <c r="T19" s="72"/>
      <c r="U19" s="72"/>
      <c r="V19" s="68"/>
      <c r="W19" s="6"/>
      <c r="X19" s="6"/>
      <c r="Y19" s="6"/>
      <c r="Z19" s="7"/>
    </row>
    <row r="20" spans="1:26" ht="20" thickBot="1">
      <c r="A20" t="s" s="73">
        <v>18</v>
      </c>
      <c r="B20" s="74">
        <f>(((3*$D$3*$D$5)/1000)+4) &amp; "mL"</f>
      </c>
      <c r="C20" s="74">
        <f t="shared" ref="C20:E20" si="0">(((3*$D$3*$D$5)/1000)+4) &amp; "mL"</f>
      </c>
      <c r="D20" s="74">
        <f t="shared" si="0"/>
      </c>
      <c r="E20" s="74">
        <f t="shared" si="0"/>
      </c>
      <c r="F20" s="74"/>
      <c r="G20" s="74"/>
      <c r="H20" s="74"/>
      <c r="I20" s="74"/>
      <c r="J20" s="74"/>
      <c r="K20" s="74"/>
      <c r="L20" s="74"/>
      <c r="M20" s="74"/>
      <c r="Q20" s="71"/>
      <c r="R20"/>
      <c r="S20" s="72"/>
      <c r="T20" s="72"/>
      <c r="U20" s="72"/>
      <c r="V20" s="68"/>
      <c r="W20" s="6"/>
      <c r="X20" s="6"/>
      <c r="Y20" s="6"/>
      <c r="Z20" s="7"/>
    </row>
    <row r="21" spans="1:26" ht="15.75" customHeight="1" thickTop="1" thickBot="1">
      <c r="O21" s="6"/>
      <c r="P21" s="6"/>
      <c r="Q21" s="71"/>
      <c r="R21"/>
      <c r="S21" s="72"/>
      <c r="T21" s="72"/>
      <c r="U21" s="72"/>
      <c r="V21" s="68"/>
      <c r="W21" s="6"/>
      <c r="X21" s="6"/>
      <c r="Y21" s="6"/>
      <c r="Z21" s="7"/>
    </row>
    <row r="22" spans="1:26" ht="24" thickTop="1" thickBot="1">
      <c r="A22" t="s" s="27">
        <v>19</v>
      </c>
      <c r="B22" s="110">
        <v>8</v>
      </c>
      <c r="C22" t="s" s="75">
        <v>20</v>
      </c>
      <c r="D22" s="76"/>
      <c r="E22" s="77"/>
      <c r="F22" s="78"/>
      <c r="G22" s="78"/>
      <c r="H22" s="78"/>
      <c r="I22" s="78"/>
      <c r="J22" s="78"/>
      <c r="K22" s="78"/>
      <c r="L22" s="78"/>
      <c r="M22" s="79"/>
      <c r="N22" s="80"/>
      <c r="O22" s="81"/>
      <c r="P22" s="82"/>
      <c r="Q22" s="71"/>
      <c r="R22"/>
      <c r="S22" s="72"/>
      <c r="T22" s="72"/>
      <c r="U22" s="72"/>
      <c r="V22" s="68"/>
      <c r="W22" s="6"/>
      <c r="X22" s="6"/>
      <c r="Y22" s="6"/>
      <c r="Z22" s="7"/>
    </row>
    <row r="23" spans="1:26" ht="20" thickBot="1">
      <c r="A23" t="s" s="83">
        <v>21</v>
      </c>
      <c r="B23" t="s" s="84">
        <v>22</v>
      </c>
      <c r="C23" s="84"/>
      <c r="D23" s="85">
        <v>1</v>
      </c>
      <c r="E23" s="85">
        <v>2</v>
      </c>
      <c r="F23" s="85">
        <v>3</v>
      </c>
      <c r="G23" s="85">
        <v>4</v>
      </c>
      <c r="H23" s="85">
        <v>5</v>
      </c>
      <c r="I23" s="85">
        <v>6</v>
      </c>
      <c r="J23" s="85">
        <v>7</v>
      </c>
      <c r="K23" s="85">
        <v>8</v>
      </c>
      <c r="L23" s="85">
        <v>9</v>
      </c>
      <c r="M23" s="85">
        <v>10</v>
      </c>
      <c r="N23" s="85">
        <v>11</v>
      </c>
      <c r="O23" s="85">
        <v>12</v>
      </c>
      <c r="P23" t="s" s="86">
        <v>23</v>
      </c>
      <c r="Q23" s="71"/>
      <c r="R23"/>
      <c r="S23" s="72"/>
      <c r="T23" s="72"/>
      <c r="U23" s="72"/>
      <c r="V23" s="68"/>
      <c r="W23" s="6"/>
      <c r="X23" s="6"/>
      <c r="Y23" s="6"/>
      <c r="Z23" s="7"/>
    </row>
    <row r="24" spans="1:26" ht="24" thickTop="1" thickBot="1">
      <c r="A24" t="s" s="111">
        <v>24</v>
      </c>
      <c r="B24" s="87">
        <f>$D$7</f>
      </c>
      <c r="C24" t="s" s="88">
        <v>12</v>
      </c>
      <c r="D24" s="89">
        <f t="shared" ref="D24:O27" si="1">IF(D$23&lt;=$D$3,$B24&amp;" μL"," ")</f>
      </c>
      <c r="E24" s="89">
        <f t="shared" si="1"/>
      </c>
      <c r="F24" s="89">
        <f t="shared" si="1"/>
      </c>
      <c r="G24" s="89">
        <f t="shared" si="1"/>
      </c>
      <c r="H24" s="89">
        <f t="shared" si="1"/>
      </c>
      <c r="I24" s="89">
        <f t="shared" si="1"/>
      </c>
      <c r="J24" s="89">
        <f t="shared" si="1"/>
      </c>
      <c r="K24" s="89">
        <f t="shared" si="1"/>
      </c>
      <c r="L24" s="89">
        <f t="shared" si="1"/>
      </c>
      <c r="M24" s="89">
        <f t="shared" si="1"/>
      </c>
      <c r="N24" s="89">
        <f t="shared" si="1"/>
      </c>
      <c r="O24" s="89">
        <f t="shared" si="1"/>
      </c>
      <c r="P24" s="90">
        <f>B24*$D$3</f>
      </c>
      <c r="Q24" s="71"/>
      <c r="R24"/>
      <c r="S24" s="72"/>
      <c r="T24" s="72"/>
      <c r="U24" s="72"/>
      <c r="V24" s="68"/>
      <c r="W24" s="6"/>
      <c r="X24" s="6"/>
      <c r="Y24" s="6"/>
      <c r="Z24" s="7"/>
    </row>
    <row r="25" spans="1:26" ht="24" thickTop="1" thickBot="1">
      <c r="A25" t="s" s="111">
        <v>25</v>
      </c>
      <c r="B25" s="87">
        <f t="shared" ref="B25:B30" si="2">$D$7</f>
      </c>
      <c r="C25" t="s" s="91">
        <v>13</v>
      </c>
      <c r="D25" s="89">
        <f t="shared" si="1"/>
      </c>
      <c r="E25" s="89">
        <f t="shared" si="1"/>
      </c>
      <c r="F25" s="89">
        <f t="shared" si="1"/>
      </c>
      <c r="G25" s="89">
        <f t="shared" si="1"/>
      </c>
      <c r="H25" s="89">
        <f t="shared" si="1"/>
      </c>
      <c r="I25" s="89">
        <f t="shared" si="1"/>
      </c>
      <c r="J25" s="89">
        <f t="shared" si="1"/>
      </c>
      <c r="K25" s="89">
        <f t="shared" si="1"/>
      </c>
      <c r="L25" s="89">
        <f t="shared" si="1"/>
      </c>
      <c r="M25" s="89">
        <f t="shared" si="1"/>
      </c>
      <c r="N25" s="89">
        <f t="shared" si="1"/>
      </c>
      <c r="O25" s="89">
        <f t="shared" si="1"/>
      </c>
      <c r="P25" s="92">
        <f t="shared" ref="P25:P31" si="3">B25*$D$3</f>
      </c>
      <c r="Q25" s="71"/>
      <c r="R25"/>
      <c r="S25" s="72"/>
      <c r="T25" s="72"/>
      <c r="U25" s="72"/>
      <c r="V25" s="68"/>
      <c r="W25" s="6"/>
      <c r="X25" s="6"/>
      <c r="Y25" s="6"/>
      <c r="Z25" s="7"/>
    </row>
    <row r="26" spans="1:26" ht="24" thickTop="1" thickBot="1">
      <c r="A26" t="s" s="111">
        <v>37</v>
      </c>
      <c r="B26" s="87">
        <f t="shared" si="2"/>
      </c>
      <c r="C26" t="s" s="91">
        <v>14</v>
      </c>
      <c r="D26" s="89">
        <f t="shared" si="1"/>
      </c>
      <c r="E26" s="89">
        <f t="shared" si="1"/>
      </c>
      <c r="F26" s="89">
        <f t="shared" si="1"/>
      </c>
      <c r="G26" s="89">
        <f t="shared" si="1"/>
      </c>
      <c r="H26" s="89">
        <f t="shared" si="1"/>
      </c>
      <c r="I26" s="89">
        <f t="shared" si="1"/>
      </c>
      <c r="J26" s="89">
        <f t="shared" si="1"/>
      </c>
      <c r="K26" s="89">
        <f t="shared" si="1"/>
      </c>
      <c r="L26" s="89">
        <f t="shared" si="1"/>
      </c>
      <c r="M26" s="89">
        <f t="shared" si="1"/>
      </c>
      <c r="N26" s="89">
        <f t="shared" si="1"/>
      </c>
      <c r="O26" s="89">
        <f t="shared" si="1"/>
      </c>
      <c r="P26" s="92">
        <f t="shared" si="3"/>
      </c>
      <c r="Q26" s="71"/>
      <c r="R26"/>
      <c r="S26" s="72"/>
      <c r="T26" s="72"/>
      <c r="U26" s="72"/>
      <c r="V26" s="68"/>
      <c r="W26" s="6"/>
      <c r="X26" s="6"/>
      <c r="Y26" s="6"/>
      <c r="Z26" s="7"/>
    </row>
    <row r="27" spans="1:26" ht="24" thickTop="1" thickBot="1">
      <c r="A27" t="s" s="111">
        <v>39</v>
      </c>
      <c r="B27" s="87">
        <f t="shared" si="2"/>
      </c>
      <c r="C27" t="s" s="91">
        <v>26</v>
      </c>
      <c r="D27" s="89">
        <f t="shared" si="1"/>
      </c>
      <c r="E27" s="89">
        <f t="shared" si="1"/>
      </c>
      <c r="F27" s="89">
        <f t="shared" si="1"/>
      </c>
      <c r="G27" s="89">
        <f t="shared" si="1"/>
      </c>
      <c r="H27" s="89">
        <f t="shared" si="1"/>
      </c>
      <c r="I27" s="89">
        <f t="shared" si="1"/>
      </c>
      <c r="J27" s="89">
        <f t="shared" si="1"/>
      </c>
      <c r="K27" s="89">
        <f t="shared" si="1"/>
      </c>
      <c r="L27" s="89">
        <f t="shared" si="1"/>
      </c>
      <c r="M27" s="89">
        <f t="shared" si="1"/>
      </c>
      <c r="N27" s="89">
        <f t="shared" si="1"/>
      </c>
      <c r="O27" s="89">
        <f t="shared" si="1"/>
      </c>
      <c r="P27" s="92">
        <f t="shared" si="3"/>
      </c>
      <c r="Q27" s="71"/>
      <c r="R27"/>
      <c r="S27" s="72"/>
      <c r="T27" s="72"/>
      <c r="U27" s="72"/>
      <c r="V27" s="68"/>
      <c r="W27" s="6"/>
      <c r="X27" s="6"/>
      <c r="Y27" s="6"/>
      <c r="Z27" s="7"/>
    </row>
    <row r="28" spans="1:26" ht="23" thickTop="1" thickBot="1">
      <c r="A28" s="111"/>
      <c r="B28" s="87"/>
      <c r="C28" t="s" s="91">
        <v>27</v>
      </c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92">
        <f t="shared" si="3"/>
      </c>
      <c r="Q28" s="71"/>
      <c r="R28"/>
      <c r="S28" s="72"/>
      <c r="T28" s="72"/>
      <c r="U28" s="72"/>
      <c r="V28" s="68"/>
      <c r="W28" s="6"/>
      <c r="X28" s="6"/>
      <c r="Y28" s="6"/>
      <c r="Z28" s="7"/>
    </row>
    <row r="29" spans="1:26" ht="23" thickTop="1" thickBot="1">
      <c r="A29" s="112"/>
      <c r="B29" s="87"/>
      <c r="C29" t="s" s="91">
        <v>28</v>
      </c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92">
        <f t="shared" si="3"/>
      </c>
      <c r="Q29" s="17"/>
      <c r="R29"/>
      <c r="S29" s="17"/>
      <c r="T29" s="17"/>
      <c r="U29" s="17"/>
      <c r="V29" s="6"/>
      <c r="W29" s="6"/>
      <c r="X29" s="6"/>
      <c r="Y29" s="6"/>
      <c r="Z29" s="7"/>
    </row>
    <row r="30" spans="1:26" ht="23" thickTop="1" thickBot="1">
      <c r="A30" s="113"/>
      <c r="B30" s="87"/>
      <c r="C30" t="s" s="91">
        <v>29</v>
      </c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92">
        <f t="shared" si="3"/>
      </c>
      <c r="Q30" s="6"/>
      <c r="R30"/>
      <c r="S30" s="6"/>
      <c r="T30" s="6"/>
      <c r="U30" s="6"/>
      <c r="V30" s="6"/>
      <c r="W30" s="6"/>
      <c r="X30" s="6"/>
      <c r="Y30" s="6"/>
      <c r="Z30" s="7"/>
    </row>
    <row r="31" spans="1:26" ht="23" thickTop="1" thickBot="1">
      <c r="A31" s="114"/>
      <c r="B31" s="93"/>
      <c r="C31" t="s" s="94">
        <v>30</v>
      </c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92">
        <f t="shared" si="3"/>
      </c>
      <c r="Q31" s="6"/>
      <c r="R31"/>
      <c r="S31" s="6"/>
      <c r="T31" s="6"/>
      <c r="U31" s="6"/>
      <c r="V31" s="6"/>
      <c r="W31" s="6"/>
      <c r="X31" s="6"/>
      <c r="Y31" s="6"/>
      <c r="Z31" s="7"/>
    </row>
    <row r="32" spans="1:26" ht="18" thickTop="1" thickBot="1">
      <c r="A32" s="95"/>
      <c r="B32" s="96"/>
      <c r="C32" s="96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t="s" s="98">
        <v>31</v>
      </c>
      <c r="Q32" s="6"/>
      <c r="R32"/>
      <c r="S32" s="6"/>
      <c r="T32" s="6"/>
      <c r="U32" s="6"/>
      <c r="V32" s="6"/>
      <c r="W32" s="6"/>
      <c r="X32" s="6"/>
      <c r="Y32" s="6"/>
      <c r="Z32" s="7"/>
    </row>
    <row r="33" spans="1:26" ht="21" customHeight="1" thickTop="1" thickBot="1">
      <c r="A33" s="99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6"/>
      <c r="R33"/>
      <c r="S33" s="6"/>
      <c r="T33" s="6"/>
      <c r="U33" s="6"/>
      <c r="V33" s="6"/>
      <c r="W33" s="6"/>
      <c r="X33" s="6"/>
      <c r="Y33" s="6"/>
      <c r="Z33" s="7"/>
    </row>
    <row r="34" spans="1:26" ht="34" customHeight="1" thickTop="1">
      <c r="D34" s="101"/>
      <c r="E34" s="101"/>
      <c r="F34" s="101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"/>
      <c r="R34"/>
      <c r="S34" s="6"/>
      <c r="T34" s="6"/>
      <c r="U34" s="6"/>
      <c r="V34" s="6"/>
      <c r="W34" s="6"/>
      <c r="X34" s="6"/>
      <c r="Y34" s="6"/>
      <c r="Z34" s="7"/>
    </row>
    <row r="35" spans="1:26" ht="13">
      <c r="A35"/>
      <c r="B35"/>
      <c r="C35"/>
      <c r="D35"/>
      <c r="E35"/>
      <c r="F35"/>
      <c r="G35"/>
      <c r="H35"/>
      <c r="I35"/>
      <c r="J35"/>
      <c r="K35"/>
      <c r="L35"/>
      <c r="M35"/>
      <c r="Q35" s="6"/>
      <c r="R35"/>
      <c r="S35" s="6"/>
      <c r="T35" s="6"/>
      <c r="U35" s="6"/>
      <c r="V35" s="6"/>
      <c r="W35" s="6"/>
      <c r="X35" s="6"/>
      <c r="Y35" s="6"/>
      <c r="Z35" s="7"/>
    </row>
    <row r="36" spans="1:26" ht="13">
      <c r="A36"/>
      <c r="B36"/>
      <c r="C36"/>
      <c r="D36"/>
      <c r="E36"/>
      <c r="F36"/>
      <c r="G36"/>
      <c r="H36"/>
      <c r="I36"/>
      <c r="J36"/>
      <c r="K36"/>
      <c r="L36"/>
      <c r="M36"/>
      <c r="Q36" s="6"/>
      <c r="R36"/>
      <c r="S36" s="6"/>
      <c r="T36" s="6"/>
      <c r="U36" s="6"/>
      <c r="V36" s="6"/>
      <c r="W36" s="6"/>
      <c r="X36" s="6"/>
      <c r="Y36" s="6"/>
      <c r="Z36" s="7"/>
    </row>
    <row r="37" spans="1:26" ht="2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Q37" s="6"/>
      <c r="R37"/>
      <c r="S37" s="6"/>
      <c r="T37" s="6"/>
      <c r="U37" s="6"/>
      <c r="V37" s="6"/>
      <c r="W37" s="6"/>
      <c r="X37" s="6"/>
      <c r="Y37" s="6"/>
      <c r="Z37" s="7"/>
    </row>
    <row r="38" spans="1:26" ht="23" customHeight="1">
      <c r="A38"/>
      <c r="B38"/>
      <c r="C38"/>
      <c r="D38"/>
      <c r="E38"/>
      <c r="F38"/>
      <c r="G38"/>
      <c r="H38"/>
      <c r="I38"/>
      <c r="J38"/>
      <c r="K38"/>
      <c r="L38"/>
      <c r="M38"/>
      <c r="Q38" s="6"/>
      <c r="R38"/>
      <c r="S38" s="6"/>
      <c r="T38" s="6"/>
      <c r="U38" s="6"/>
      <c r="V38" s="6"/>
      <c r="W38" s="6"/>
      <c r="X38" s="6"/>
      <c r="Y38" s="6"/>
      <c r="Z38" s="7"/>
    </row>
    <row r="39" spans="1:26" ht="15.75" customHeight="1">
      <c r="A39"/>
      <c r="B39"/>
      <c r="C39"/>
      <c r="D39"/>
      <c r="E39"/>
      <c r="F39"/>
      <c r="G39"/>
      <c r="H39"/>
      <c r="I39"/>
      <c r="J39"/>
      <c r="K39"/>
      <c r="L39"/>
      <c r="M39"/>
      <c r="Q39" s="6"/>
      <c r="R39"/>
      <c r="S39" s="6"/>
      <c r="T39" s="6"/>
      <c r="U39" s="6"/>
      <c r="V39" s="6"/>
      <c r="W39" s="6"/>
      <c r="X39" s="6"/>
      <c r="Y39" s="6"/>
      <c r="Z39" s="7"/>
    </row>
    <row r="40" spans="1:26" ht="27" customHeight="1">
      <c r="A40"/>
      <c r="B40"/>
      <c r="C40"/>
      <c r="D40"/>
      <c r="E40"/>
      <c r="F40"/>
      <c r="G40"/>
      <c r="H40"/>
      <c r="I40"/>
      <c r="J40"/>
      <c r="K40"/>
      <c r="L40"/>
      <c r="M40"/>
      <c r="Q40" s="6"/>
      <c r="R40"/>
      <c r="S40" s="6"/>
      <c r="T40" s="6"/>
      <c r="U40" s="6"/>
      <c r="V40" s="6"/>
      <c r="W40" s="6"/>
      <c r="X40" s="6"/>
      <c r="Y40" s="6"/>
      <c r="Z40" s="7"/>
    </row>
    <row r="41" spans="1:26" ht="30" customHeight="1">
      <c r="A41"/>
      <c r="B41"/>
      <c r="C41"/>
      <c r="D41"/>
      <c r="E41"/>
      <c r="F41"/>
      <c r="G41"/>
      <c r="H41"/>
      <c r="I41"/>
      <c r="J41"/>
      <c r="K41"/>
      <c r="L41"/>
      <c r="M41"/>
      <c r="Q41" s="6"/>
      <c r="R41"/>
      <c r="S41" s="6"/>
      <c r="T41" s="6"/>
      <c r="U41" s="6"/>
      <c r="V41" s="6"/>
      <c r="W41" s="6"/>
      <c r="X41" s="6"/>
      <c r="Y41" s="6"/>
      <c r="Z41" s="7"/>
    </row>
    <row r="42" spans="1:26" ht="15.75" customHeight="1">
      <c r="A42"/>
      <c r="B42"/>
      <c r="C42"/>
      <c r="D42"/>
      <c r="E42"/>
      <c r="F42"/>
      <c r="G42"/>
      <c r="H42"/>
      <c r="I42"/>
      <c r="J42"/>
      <c r="K42"/>
      <c r="L42"/>
      <c r="M42"/>
      <c r="Q42" s="6"/>
      <c r="R42"/>
      <c r="S42" s="6"/>
      <c r="T42" s="6"/>
      <c r="U42" s="6"/>
      <c r="V42" s="6"/>
      <c r="W42" s="6"/>
      <c r="X42" s="6"/>
      <c r="Y42" s="6"/>
      <c r="Z42" s="7"/>
    </row>
    <row r="43" spans="1:26" ht="15.75" customHeight="1">
      <c r="A43"/>
      <c r="B43"/>
      <c r="C43"/>
      <c r="D43"/>
      <c r="E43"/>
      <c r="F43"/>
      <c r="G43"/>
      <c r="H43"/>
      <c r="I43"/>
      <c r="J43"/>
      <c r="K43"/>
      <c r="L43"/>
      <c r="M43"/>
      <c r="Q43" s="6"/>
      <c r="R43"/>
      <c r="S43" s="6"/>
      <c r="T43" s="6"/>
      <c r="U43" s="6"/>
      <c r="V43" s="6"/>
      <c r="W43" s="6"/>
      <c r="X43" s="6"/>
      <c r="Y43" s="6"/>
      <c r="Z43" s="7"/>
    </row>
    <row r="44" spans="1:26" ht="15.75" customHeight="1">
      <c r="A44"/>
      <c r="B44"/>
      <c r="C44"/>
      <c r="D44"/>
      <c r="E44"/>
      <c r="F44"/>
      <c r="G44"/>
      <c r="H44"/>
      <c r="I44"/>
      <c r="J44"/>
      <c r="K44"/>
      <c r="L44"/>
      <c r="M44"/>
      <c r="Q44" s="6"/>
      <c r="R44"/>
      <c r="S44" s="6"/>
      <c r="T44" s="6"/>
      <c r="U44" s="6"/>
      <c r="V44" s="6"/>
      <c r="W44" s="6"/>
      <c r="X44" s="6"/>
      <c r="Y44" s="6"/>
      <c r="Z44" s="7"/>
    </row>
    <row r="45" spans="1:26" ht="13">
      <c r="A45"/>
      <c r="B45"/>
      <c r="C45"/>
      <c r="D45"/>
      <c r="E45"/>
      <c r="F45"/>
      <c r="G45"/>
      <c r="H45"/>
      <c r="I45"/>
      <c r="J45"/>
      <c r="K45"/>
      <c r="L45"/>
      <c r="M45"/>
      <c r="Q45" s="6"/>
      <c r="R45"/>
      <c r="S45" s="6"/>
      <c r="T45" s="6"/>
      <c r="U45" s="6"/>
      <c r="V45" s="6"/>
      <c r="W45" s="6"/>
      <c r="X45" s="6"/>
      <c r="Y45" s="6"/>
      <c r="Z45" s="7"/>
    </row>
    <row r="46" spans="1:26" ht="13">
      <c r="A46"/>
      <c r="B46"/>
      <c r="C46"/>
      <c r="D46"/>
      <c r="E46"/>
      <c r="F46"/>
      <c r="G46"/>
      <c r="H46"/>
      <c r="I46"/>
      <c r="J46"/>
      <c r="K46"/>
      <c r="L46"/>
      <c r="M46"/>
      <c r="Q46" s="6"/>
      <c r="R46"/>
      <c r="S46" s="6"/>
      <c r="T46" s="6"/>
      <c r="U46" s="6"/>
      <c r="V46" s="6"/>
      <c r="W46" s="6"/>
      <c r="X46" s="6"/>
      <c r="Y46" s="6"/>
      <c r="Z46" s="7"/>
    </row>
    <row r="47" spans="1:26" ht="15.75" customHeight="1">
      <c r="A47"/>
      <c r="B47"/>
      <c r="C47"/>
      <c r="D47"/>
      <c r="E47"/>
      <c r="F47"/>
      <c r="G47"/>
      <c r="H47"/>
      <c r="I47"/>
      <c r="J47"/>
      <c r="K47"/>
      <c r="L47"/>
      <c r="M47"/>
      <c r="Q47" s="6"/>
      <c r="R47"/>
      <c r="S47" s="6"/>
      <c r="T47" s="6"/>
      <c r="U47" s="6"/>
      <c r="V47" s="6"/>
      <c r="W47" s="6"/>
      <c r="X47" s="6"/>
      <c r="Y47" s="6"/>
      <c r="Z47" s="7"/>
    </row>
    <row r="48" spans="1:26" ht="15.75" customHeight="1">
      <c r="A48"/>
      <c r="B48"/>
      <c r="C48"/>
      <c r="D48"/>
      <c r="E48"/>
      <c r="F48"/>
      <c r="G48"/>
      <c r="H48"/>
      <c r="I48"/>
      <c r="J48"/>
      <c r="K48"/>
      <c r="L48"/>
      <c r="M48"/>
      <c r="Q48" s="6"/>
      <c r="R48"/>
      <c r="S48" s="6"/>
      <c r="T48" s="6"/>
      <c r="U48" s="6"/>
      <c r="V48" s="6"/>
      <c r="W48" s="6"/>
      <c r="X48" s="6"/>
      <c r="Y48" s="6"/>
      <c r="Z48" s="7"/>
    </row>
    <row r="49" spans="1:26" ht="15.75" customHeight="1">
      <c r="A49"/>
      <c r="B49"/>
      <c r="C49"/>
      <c r="D49"/>
      <c r="E49"/>
      <c r="F49"/>
      <c r="G49"/>
      <c r="H49"/>
      <c r="I49"/>
      <c r="J49"/>
      <c r="K49"/>
      <c r="L49"/>
      <c r="M49"/>
      <c r="Q49" s="6"/>
      <c r="R49" s="6"/>
      <c r="S49" s="6"/>
      <c r="T49" s="6"/>
      <c r="U49" s="6"/>
      <c r="V49" s="6"/>
      <c r="W49" s="6"/>
      <c r="X49" s="6"/>
      <c r="Y49" s="6"/>
      <c r="Z49" s="7"/>
    </row>
    <row r="50" spans="1:26" ht="15.75" customHeight="1">
      <c r="A50"/>
      <c r="B50"/>
      <c r="C50"/>
      <c r="D50"/>
      <c r="E50"/>
      <c r="F50"/>
      <c r="G50"/>
      <c r="H50"/>
      <c r="I50"/>
      <c r="J50"/>
      <c r="K50"/>
      <c r="L50"/>
      <c r="M50"/>
      <c r="Q50" s="6"/>
      <c r="R50" s="6"/>
      <c r="S50" s="6"/>
      <c r="T50" s="6"/>
      <c r="U50" s="6"/>
      <c r="V50" s="6"/>
      <c r="W50" s="6"/>
      <c r="X50" s="6"/>
      <c r="Y50" s="6"/>
      <c r="Z50" s="7"/>
    </row>
    <row r="51" spans="1:26" ht="15.75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7"/>
    </row>
    <row r="52" spans="1:26" ht="46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7"/>
    </row>
    <row r="53" spans="1:26" ht="15.75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7"/>
    </row>
    <row r="54" spans="1:26" ht="15.75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7"/>
    </row>
    <row r="55" spans="1:26" ht="15.75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7"/>
    </row>
    <row r="56" spans="1:26" ht="15.7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7"/>
    </row>
    <row r="57" spans="1:26" ht="15.75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7"/>
    </row>
    <row r="58" spans="1:26" ht="15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7"/>
    </row>
    <row r="59" spans="1:26" ht="15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7"/>
    </row>
    <row r="60" spans="1:26" ht="15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7"/>
    </row>
    <row r="61" spans="1:26" ht="15.7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7"/>
    </row>
    <row r="62" spans="1:26" ht="15.7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7"/>
    </row>
    <row r="63" spans="1:26" ht="15.7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7"/>
    </row>
    <row r="64" spans="1:26" ht="15.7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7"/>
    </row>
    <row r="65" spans="1:26" ht="15.7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7"/>
    </row>
    <row r="66" spans="1:26" ht="15.75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7"/>
    </row>
    <row r="67" spans="1:26" ht="15.75" customHeight="1">
      <c r="A67"/>
      <c r="B67"/>
      <c r="C67"/>
      <c r="D67"/>
      <c r="E67"/>
      <c r="F67"/>
      <c r="G67"/>
      <c r="H67"/>
      <c r="I67"/>
      <c r="J67"/>
      <c r="K67"/>
      <c r="L67"/>
      <c r="M67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7"/>
    </row>
    <row r="68" spans="1:26" ht="15.75" customHeight="1">
      <c r="A68"/>
      <c r="B68"/>
      <c r="C68"/>
      <c r="D68"/>
      <c r="E68"/>
      <c r="F68"/>
      <c r="G68"/>
      <c r="H68"/>
      <c r="I68"/>
      <c r="J68"/>
      <c r="K68"/>
      <c r="L68"/>
      <c r="M68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7"/>
    </row>
    <row r="69" spans="1:26" ht="15.7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7"/>
    </row>
    <row r="70" spans="1:26" ht="15.7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7"/>
    </row>
    <row r="71" spans="1:26" ht="15.7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 s="6"/>
      <c r="S71" s="6"/>
      <c r="T71" s="6"/>
      <c r="U71" s="6"/>
      <c r="V71" s="6"/>
      <c r="W71" s="6"/>
      <c r="X71" s="6"/>
      <c r="Y71" s="6"/>
      <c r="Z71" s="7"/>
    </row>
    <row r="72" spans="1:26" ht="15.7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 s="6"/>
      <c r="S72" s="6"/>
      <c r="T72" s="6"/>
      <c r="U72" s="6"/>
      <c r="V72" s="6"/>
      <c r="W72" s="6"/>
      <c r="X72" s="6"/>
      <c r="Y72" s="6"/>
      <c r="Z72" s="7"/>
    </row>
    <row r="73" spans="1:26" ht="15.7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 s="6"/>
      <c r="S73" s="6"/>
      <c r="T73" s="6"/>
      <c r="U73" s="6"/>
      <c r="V73" s="6"/>
      <c r="W73" s="6"/>
      <c r="X73" s="6"/>
      <c r="Y73" s="6"/>
      <c r="Z73" s="7"/>
    </row>
    <row r="74" spans="1:26" ht="15.7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 s="6"/>
      <c r="S74" s="6"/>
      <c r="T74" s="6"/>
      <c r="U74" s="6"/>
      <c r="V74" s="6"/>
      <c r="W74" s="6"/>
      <c r="X74" s="6"/>
      <c r="Y74" s="6"/>
      <c r="Z74" s="7"/>
    </row>
    <row r="75" spans="1:26" ht="15.7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 s="6"/>
      <c r="S75" s="6"/>
      <c r="T75" s="6"/>
      <c r="U75" s="6"/>
      <c r="V75" s="6"/>
      <c r="W75" s="6"/>
      <c r="X75" s="6"/>
      <c r="Y75" s="6"/>
      <c r="Z75" s="7"/>
    </row>
    <row r="76" spans="1:26" ht="15.7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 s="6"/>
      <c r="S76" s="6"/>
      <c r="T76" s="6"/>
      <c r="U76" s="6"/>
      <c r="V76" s="6"/>
      <c r="W76" s="6"/>
      <c r="X76" s="6"/>
      <c r="Y76" s="6"/>
      <c r="Z76" s="7"/>
    </row>
    <row r="77" spans="1:26" ht="15.7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 s="6"/>
      <c r="S77" s="6"/>
      <c r="T77" s="6"/>
      <c r="U77" s="6"/>
      <c r="V77" s="6"/>
      <c r="W77" s="6"/>
      <c r="X77" s="6"/>
      <c r="Y77" s="6"/>
      <c r="Z77" s="7"/>
    </row>
    <row r="78" spans="1:26" ht="15.7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 s="6"/>
      <c r="S78" s="6"/>
      <c r="T78" s="6"/>
      <c r="U78" s="6"/>
      <c r="V78" s="6"/>
      <c r="W78" s="6"/>
      <c r="X78" s="6"/>
      <c r="Y78" s="6"/>
      <c r="Z78" s="7"/>
    </row>
    <row r="79" spans="1:26" ht="15.7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 s="6"/>
      <c r="S79" s="6"/>
      <c r="T79" s="6"/>
      <c r="U79" s="6"/>
      <c r="V79" s="6"/>
      <c r="W79" s="6"/>
      <c r="X79" s="6"/>
      <c r="Y79" s="6"/>
      <c r="Z79" s="7"/>
    </row>
    <row r="80" spans="1:26" ht="15.7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 s="6"/>
      <c r="S80" s="6"/>
      <c r="T80" s="6"/>
      <c r="U80" s="6"/>
      <c r="V80" s="6"/>
      <c r="W80" s="6"/>
      <c r="X80" s="6"/>
      <c r="Y80" s="6"/>
      <c r="Z80" s="7"/>
    </row>
    <row r="81" spans="1:26" ht="15.7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 s="6"/>
      <c r="S81" s="6"/>
      <c r="T81" s="6"/>
      <c r="U81" s="6"/>
      <c r="V81" s="6"/>
      <c r="W81" s="6"/>
      <c r="X81" s="6"/>
      <c r="Y81" s="6"/>
      <c r="Z81" s="7"/>
    </row>
    <row r="82" spans="1:26" ht="15.7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 s="6"/>
      <c r="S82" s="6"/>
      <c r="T82" s="6"/>
      <c r="U82" s="6"/>
      <c r="V82" s="6"/>
      <c r="W82" s="6"/>
      <c r="X82" s="6"/>
      <c r="Y82" s="6"/>
      <c r="Z82" s="7"/>
    </row>
    <row r="83" spans="1:26" ht="15.7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 s="6"/>
      <c r="S83" s="6"/>
      <c r="T83" s="6"/>
      <c r="U83" s="6"/>
      <c r="V83" s="6"/>
      <c r="W83" s="6"/>
      <c r="X83" s="6"/>
      <c r="Y83" s="6"/>
      <c r="Z83" s="7"/>
    </row>
    <row r="84" spans="1:26" ht="15.7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 s="6"/>
      <c r="S84" s="6"/>
      <c r="T84" s="6"/>
      <c r="U84" s="6"/>
      <c r="V84" s="6"/>
      <c r="W84" s="6"/>
      <c r="X84" s="6"/>
      <c r="Y84" s="6"/>
      <c r="Z84" s="7"/>
    </row>
    <row r="85" spans="1:26" ht="15.7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 s="6"/>
      <c r="S85" s="6"/>
      <c r="T85" s="6"/>
      <c r="U85" s="6"/>
      <c r="V85" s="6"/>
      <c r="W85" s="6"/>
      <c r="X85" s="6"/>
      <c r="Y85" s="6"/>
      <c r="Z85" s="7"/>
    </row>
    <row r="86" spans="1:26" ht="15.7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 s="6"/>
      <c r="S86" s="6"/>
      <c r="T86" s="6"/>
      <c r="U86" s="6"/>
      <c r="V86" s="6"/>
      <c r="W86" s="6"/>
      <c r="X86" s="6"/>
      <c r="Y86" s="6"/>
      <c r="Z86" s="7"/>
    </row>
    <row r="87" spans="1:26" ht="15.7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 s="6"/>
      <c r="S87" s="6"/>
      <c r="T87" s="6"/>
      <c r="U87" s="6"/>
      <c r="V87" s="6"/>
      <c r="W87" s="6"/>
      <c r="X87" s="6"/>
      <c r="Y87" s="6"/>
      <c r="Z87" s="7"/>
    </row>
    <row r="88" spans="1:26" ht="15.75" customHeight="1">
      <c r="A88" s="102"/>
      <c r="B88" s="6"/>
      <c r="C88" s="6"/>
      <c r="D88" s="6"/>
      <c r="E88"/>
      <c r="F88"/>
      <c r="G88"/>
      <c r="H88"/>
      <c r="I88"/>
      <c r="J88"/>
      <c r="K88"/>
      <c r="L88"/>
      <c r="M88"/>
      <c r="N88"/>
      <c r="O88"/>
      <c r="P88"/>
      <c r="Q88"/>
      <c r="R88" s="6"/>
      <c r="S88" s="6"/>
      <c r="T88" s="6"/>
      <c r="U88" s="6"/>
      <c r="V88" s="6"/>
      <c r="W88" s="6"/>
      <c r="X88" s="6"/>
      <c r="Y88" s="6"/>
      <c r="Z88" s="7"/>
    </row>
    <row r="89" spans="1:26" ht="15.75" customHeight="1">
      <c r="A89" s="102"/>
      <c r="B89" s="6"/>
      <c r="C89" s="6"/>
      <c r="D89" s="6"/>
      <c r="E89"/>
      <c r="F89"/>
      <c r="G89"/>
      <c r="H89"/>
      <c r="I89"/>
      <c r="J89"/>
      <c r="K89"/>
      <c r="L89"/>
      <c r="M89"/>
      <c r="N89"/>
      <c r="O89"/>
      <c r="P89"/>
      <c r="Q89"/>
      <c r="R89" s="6"/>
      <c r="S89" s="6"/>
      <c r="T89" s="6"/>
      <c r="U89" s="6"/>
      <c r="V89" s="6"/>
      <c r="W89" s="6"/>
      <c r="X89" s="6"/>
      <c r="Y89" s="6"/>
      <c r="Z89" s="7"/>
    </row>
    <row r="90" spans="1:26" ht="15.75" customHeight="1">
      <c r="A90" s="102"/>
      <c r="B90" s="6"/>
      <c r="C90" s="6"/>
      <c r="D90" s="6"/>
      <c r="E90"/>
      <c r="F90"/>
      <c r="G90"/>
      <c r="H90"/>
      <c r="I90"/>
      <c r="J90"/>
      <c r="K90"/>
      <c r="L90"/>
      <c r="M90"/>
      <c r="N90"/>
      <c r="O90"/>
      <c r="P90"/>
      <c r="Q90"/>
      <c r="R90" s="6"/>
      <c r="S90" s="6"/>
      <c r="T90" s="6"/>
      <c r="U90" s="6"/>
      <c r="V90" s="6"/>
      <c r="W90" s="6"/>
      <c r="X90" s="6"/>
      <c r="Y90" s="6"/>
      <c r="Z90" s="7"/>
    </row>
    <row r="91" spans="1:26" ht="15.75" customHeight="1">
      <c r="A91" s="102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7"/>
    </row>
    <row r="92" spans="1:26" ht="15.75" customHeight="1">
      <c r="A92" s="102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7"/>
    </row>
    <row r="93" spans="1:26" ht="15.75" customHeight="1">
      <c r="A93" s="102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7"/>
    </row>
    <row r="94" spans="1:26" ht="15.75" customHeight="1">
      <c r="A94" s="102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7"/>
    </row>
    <row r="95" spans="1:26" ht="15.75" customHeight="1">
      <c r="A95" s="102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7"/>
    </row>
    <row r="96" spans="1:26" ht="15.75" customHeight="1">
      <c r="A96" s="102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7"/>
    </row>
    <row r="97" spans="1:26" ht="15.75" customHeight="1">
      <c r="A97" s="102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7"/>
    </row>
    <row r="98" spans="1:26" ht="15.75" customHeight="1">
      <c r="A98" s="102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7"/>
    </row>
    <row r="99" spans="1:26" ht="15.75" customHeight="1">
      <c r="A99" s="102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7"/>
    </row>
    <row r="100" spans="1:26" ht="15.75" customHeight="1">
      <c r="A100" s="102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7"/>
    </row>
    <row r="101" spans="1:26" ht="15.75" customHeight="1">
      <c r="A101" s="102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7"/>
    </row>
    <row r="102" spans="1:26" ht="15.75" customHeight="1">
      <c r="A102" s="102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7"/>
    </row>
    <row r="103" spans="1:26" ht="15.75" customHeight="1">
      <c r="A103" s="102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7"/>
    </row>
    <row r="104" spans="1:26" ht="15.75" customHeight="1">
      <c r="A104" s="102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7"/>
    </row>
    <row r="105" spans="1:26" ht="15.75" customHeight="1">
      <c r="A105" s="102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7"/>
    </row>
    <row r="106" spans="1:26" ht="15.75" customHeight="1">
      <c r="A106" s="102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7"/>
    </row>
    <row r="107" spans="1:26" ht="15.75" customHeight="1">
      <c r="A107" s="102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7"/>
    </row>
    <row r="108" spans="1:26" ht="15.75" customHeight="1">
      <c r="A108" s="102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7"/>
    </row>
    <row r="109" spans="1:26" ht="15.75" customHeight="1">
      <c r="A109" s="102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7"/>
    </row>
    <row r="110" spans="1:26" ht="15.75" customHeight="1">
      <c r="A110" s="102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7"/>
    </row>
    <row r="111" spans="1:26" ht="15.75" customHeight="1">
      <c r="A111" s="102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7"/>
    </row>
    <row r="112" spans="1:26" ht="15.75" customHeight="1">
      <c r="A112" s="102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7"/>
    </row>
    <row r="113" spans="1:26" ht="15.75" customHeight="1">
      <c r="A113" s="102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7"/>
    </row>
    <row r="114" spans="1:26" ht="15.75" customHeight="1">
      <c r="A114" s="102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7"/>
    </row>
    <row r="115" spans="1:26" ht="15.75" customHeight="1">
      <c r="A115" s="102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7"/>
    </row>
    <row r="116" spans="1:26" ht="15.75" customHeight="1">
      <c r="A116" s="102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7"/>
    </row>
    <row r="117" spans="1:26" ht="15.75" customHeight="1">
      <c r="A117" s="102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7"/>
    </row>
    <row r="118" spans="1:26" ht="15.75" customHeight="1">
      <c r="A118" s="102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7"/>
    </row>
    <row r="119" spans="1:26" ht="15.75" customHeight="1">
      <c r="A119" s="102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7"/>
    </row>
    <row r="120" spans="1:26" ht="15.75" customHeight="1">
      <c r="A120" s="102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7"/>
    </row>
    <row r="121" spans="1:26" ht="15.75" customHeight="1">
      <c r="A121" s="102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7"/>
    </row>
    <row r="122" spans="1:26" ht="15.75" customHeight="1">
      <c r="A122" s="102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7"/>
    </row>
    <row r="123" spans="1:26" ht="15.75" customHeight="1">
      <c r="A123" s="102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7"/>
    </row>
    <row r="124" spans="1:26" ht="15.75" customHeight="1">
      <c r="A124" s="102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7"/>
    </row>
    <row r="125" spans="1:26" ht="15.75" customHeight="1">
      <c r="A125" s="102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7"/>
    </row>
    <row r="126" spans="1:26" ht="15.75" customHeight="1">
      <c r="A126" s="102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7"/>
    </row>
    <row r="127" spans="1:26" ht="15.75" customHeight="1">
      <c r="A127" s="102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7"/>
    </row>
    <row r="128" spans="1:26" ht="15.75" customHeight="1">
      <c r="A128" s="102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7"/>
    </row>
    <row r="129" spans="1:26" ht="15.75" customHeight="1">
      <c r="A129" s="102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7"/>
    </row>
    <row r="130" spans="1:26" ht="15.75" customHeight="1">
      <c r="A130" s="102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7"/>
    </row>
    <row r="131" spans="1:26" ht="15.75" customHeight="1">
      <c r="A131" s="102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7"/>
    </row>
    <row r="132" spans="1:26" ht="15.75" customHeight="1">
      <c r="A132" s="102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7"/>
    </row>
    <row r="133" spans="1:26" ht="15.75" customHeight="1">
      <c r="A133" s="102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7"/>
    </row>
    <row r="134" spans="1:26" ht="15.75" customHeight="1">
      <c r="A134" s="102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7"/>
    </row>
    <row r="135" spans="1:26" ht="15.75" customHeight="1">
      <c r="A135" s="102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7"/>
    </row>
    <row r="136" spans="1:26" ht="15.75" customHeight="1">
      <c r="A136" s="102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7"/>
    </row>
    <row r="137" spans="1:26" ht="15.75" customHeight="1">
      <c r="A137" s="102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7"/>
    </row>
    <row r="138" spans="1:26" ht="15.75" customHeight="1">
      <c r="A138" s="102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7"/>
    </row>
    <row r="139" spans="1:26" ht="15.75" customHeight="1">
      <c r="A139" s="102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7"/>
    </row>
    <row r="140" spans="1:26" ht="15.75" customHeight="1">
      <c r="A140" s="102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7"/>
    </row>
    <row r="141" spans="1:26" ht="15.75" customHeight="1">
      <c r="A141" s="102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7"/>
    </row>
    <row r="142" spans="1:26" ht="15.75" customHeight="1">
      <c r="A142" s="102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7"/>
    </row>
    <row r="143" spans="1:26" ht="15.75" customHeight="1">
      <c r="A143" s="102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7"/>
    </row>
    <row r="144" spans="1:26" ht="15.75" customHeight="1">
      <c r="A144" s="102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7"/>
    </row>
    <row r="145" spans="1:26" ht="15.75" customHeight="1">
      <c r="A145" s="102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7"/>
    </row>
    <row r="146" spans="1:26" ht="15.75" customHeight="1">
      <c r="A146" s="102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7"/>
    </row>
    <row r="147" spans="1:26" ht="15.75" customHeight="1">
      <c r="A147" s="102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7"/>
    </row>
    <row r="148" spans="1:26" ht="15.75" customHeight="1">
      <c r="A148" s="102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7"/>
    </row>
    <row r="149" spans="1:26" ht="15.75" customHeight="1">
      <c r="A149" s="102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7"/>
    </row>
    <row r="150" spans="1:26" ht="15.75" customHeight="1">
      <c r="A150" s="102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7"/>
    </row>
    <row r="151" spans="1:26" ht="15.75" customHeight="1">
      <c r="A151" s="102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7"/>
    </row>
    <row r="152" spans="1:26" ht="15.75" customHeight="1">
      <c r="A152" s="102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7"/>
    </row>
    <row r="153" spans="1:26" ht="15.75" customHeight="1">
      <c r="A153" s="102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7"/>
    </row>
    <row r="154" spans="1:26" ht="15.75" customHeight="1">
      <c r="A154" s="102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7"/>
    </row>
    <row r="155" spans="1:26" ht="15.75" customHeight="1">
      <c r="A155" s="102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7"/>
    </row>
    <row r="156" spans="1:26" ht="15.75" customHeight="1">
      <c r="A156" s="102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7"/>
    </row>
    <row r="157" spans="1:26" ht="15.75" customHeight="1">
      <c r="A157" s="102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7"/>
    </row>
    <row r="158" spans="1:26" ht="15.75" customHeight="1">
      <c r="A158" s="102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7"/>
    </row>
    <row r="159" spans="1:26" ht="15.75" customHeight="1">
      <c r="A159" s="102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7"/>
    </row>
    <row r="160" spans="1:26" ht="15.75" customHeight="1">
      <c r="A160" s="102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7"/>
    </row>
    <row r="161" spans="1:26" ht="15.75" customHeight="1">
      <c r="A161" s="102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7"/>
    </row>
    <row r="162" spans="1:26" ht="15.75" customHeight="1">
      <c r="A162" s="102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7"/>
    </row>
    <row r="163" spans="1:26" ht="15.75" customHeight="1">
      <c r="A163" s="102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7"/>
    </row>
    <row r="164" spans="1:26" ht="15.75" customHeight="1">
      <c r="A164" s="102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7"/>
    </row>
    <row r="165" spans="1:26" ht="15.75" customHeight="1">
      <c r="A165" s="102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7"/>
    </row>
    <row r="166" spans="1:26" ht="15.75" customHeight="1">
      <c r="A166" s="102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7"/>
    </row>
    <row r="167" spans="1:26" ht="15.75" customHeight="1">
      <c r="A167" s="102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7"/>
    </row>
    <row r="168" spans="1:26" ht="15.75" customHeight="1">
      <c r="A168" s="102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7"/>
    </row>
    <row r="169" spans="1:26" ht="15.75" customHeight="1">
      <c r="A169" s="102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7"/>
    </row>
    <row r="170" spans="1:26" ht="15.75" customHeight="1">
      <c r="A170" s="102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7"/>
    </row>
    <row r="171" spans="1:26" ht="15.75" customHeight="1">
      <c r="A171" s="102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7"/>
    </row>
    <row r="172" spans="1:26" ht="15.75" customHeight="1">
      <c r="A172" s="102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7"/>
    </row>
    <row r="173" spans="1:26" ht="15.75" customHeight="1">
      <c r="A173" s="102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7"/>
    </row>
    <row r="174" spans="1:26" ht="15.75" customHeight="1">
      <c r="A174" s="102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7"/>
    </row>
    <row r="175" spans="1:26" ht="15.75" customHeight="1">
      <c r="A175" s="102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7"/>
    </row>
    <row r="176" spans="1:26" ht="15.75" customHeight="1">
      <c r="A176" s="102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7"/>
    </row>
    <row r="177" spans="1:26" ht="15.75" customHeight="1">
      <c r="A177" s="102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7"/>
    </row>
    <row r="178" spans="1:26" ht="15.75" customHeight="1">
      <c r="A178" s="102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7"/>
    </row>
    <row r="179" spans="1:26" ht="15.75" customHeight="1">
      <c r="A179" s="102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7"/>
    </row>
    <row r="180" spans="1:26" ht="15.75" customHeight="1">
      <c r="A180" s="102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7"/>
    </row>
    <row r="181" spans="1:26" ht="15.75" customHeight="1">
      <c r="A181" s="102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7"/>
    </row>
    <row r="182" spans="1:26" ht="15.75" customHeight="1">
      <c r="A182" s="102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7"/>
    </row>
    <row r="183" spans="1:26" ht="15.75" customHeight="1">
      <c r="A183" s="102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7"/>
    </row>
    <row r="184" spans="1:26" ht="15.75" customHeight="1">
      <c r="A184" s="102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7"/>
    </row>
    <row r="185" spans="1:26" ht="15.75" customHeight="1">
      <c r="A185" s="102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7"/>
    </row>
    <row r="186" spans="1:26" ht="15.75" customHeight="1">
      <c r="A186" s="102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7"/>
    </row>
    <row r="187" spans="1:26" ht="15.75" customHeight="1">
      <c r="A187" s="102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7"/>
    </row>
    <row r="188" spans="1:26" ht="15.75" customHeight="1">
      <c r="A188" s="102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7"/>
    </row>
    <row r="189" spans="1:26" ht="15.75" customHeight="1">
      <c r="A189" s="102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7"/>
    </row>
    <row r="190" spans="1:26" ht="15.75" customHeight="1">
      <c r="A190" s="102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7"/>
    </row>
    <row r="191" spans="1:26" ht="15.75" customHeight="1">
      <c r="A191" s="102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7"/>
    </row>
    <row r="192" spans="1:26" ht="15.75" customHeight="1">
      <c r="A192" s="102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7"/>
    </row>
    <row r="193" spans="1:26" ht="15.75" customHeight="1">
      <c r="A193" s="102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7"/>
    </row>
    <row r="194" spans="1:26" ht="15.75" customHeight="1">
      <c r="A194" s="102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7"/>
    </row>
    <row r="195" spans="1:26" ht="15.75" customHeight="1">
      <c r="A195" s="102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7"/>
    </row>
    <row r="196" spans="1:26" ht="15.75" customHeight="1">
      <c r="A196" s="102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7"/>
    </row>
    <row r="197" spans="1:26" ht="15.75" customHeight="1">
      <c r="A197" s="102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7"/>
    </row>
    <row r="198" spans="1:26" ht="15.75" customHeight="1">
      <c r="A198" s="102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7"/>
    </row>
    <row r="199" spans="1:26" ht="15.75" customHeight="1">
      <c r="A199" s="102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7"/>
    </row>
    <row r="200" spans="1:26" ht="15.75" customHeight="1">
      <c r="A200" s="102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7"/>
    </row>
    <row r="201" spans="1:26" ht="15.75" customHeight="1">
      <c r="A201" s="102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7"/>
    </row>
    <row r="202" spans="1:26" ht="15.75" customHeight="1">
      <c r="A202" s="102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7"/>
    </row>
    <row r="203" spans="1:26" ht="15.75" customHeight="1">
      <c r="A203" s="102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7"/>
    </row>
    <row r="204" spans="1:26" ht="15.75" customHeight="1">
      <c r="A204" s="102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7"/>
    </row>
    <row r="205" spans="1:26" ht="15.75" customHeight="1">
      <c r="A205" s="102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7"/>
    </row>
    <row r="206" spans="1:26" ht="15.75" customHeight="1">
      <c r="A206" s="102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7"/>
    </row>
    <row r="207" spans="1:26" ht="15.75" customHeight="1">
      <c r="A207" s="102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7"/>
    </row>
    <row r="208" spans="1:26" ht="15.75" customHeight="1">
      <c r="A208" s="102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7"/>
    </row>
    <row r="209" spans="1:26" ht="15.75" customHeight="1">
      <c r="A209" s="102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7"/>
    </row>
    <row r="210" spans="1:26" ht="15.75" customHeight="1">
      <c r="A210" s="102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7"/>
    </row>
    <row r="211" spans="1:26" ht="15.75" customHeight="1">
      <c r="A211" s="102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7"/>
    </row>
    <row r="212" spans="1:26" ht="15.75" customHeight="1">
      <c r="A212" s="102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7"/>
    </row>
    <row r="213" spans="1:26" ht="15.75" customHeight="1">
      <c r="A213" s="102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7"/>
    </row>
    <row r="214" spans="1:26" ht="15.75" customHeight="1">
      <c r="A214" s="102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7"/>
    </row>
    <row r="215" spans="1:26" ht="15.75" customHeight="1">
      <c r="A215" s="102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7"/>
    </row>
    <row r="216" spans="1:26" ht="15.75" customHeight="1">
      <c r="A216" s="102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7"/>
    </row>
    <row r="217" spans="1:26" ht="15.75" customHeight="1">
      <c r="A217" s="102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7"/>
    </row>
    <row r="218" spans="1:26" ht="15.75" customHeight="1">
      <c r="A218" s="102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7"/>
    </row>
    <row r="219" spans="1:26" ht="15.75" customHeight="1">
      <c r="A219" s="102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7"/>
    </row>
    <row r="220" spans="1:26" ht="15.75" customHeight="1">
      <c r="A220" s="102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7"/>
    </row>
    <row r="221" spans="1:26" ht="15.75" customHeight="1">
      <c r="A221" s="102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7"/>
    </row>
    <row r="222" spans="1:26" ht="15.75" customHeight="1">
      <c r="A222" s="102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7"/>
    </row>
    <row r="223" spans="1:26" ht="15.75" customHeight="1">
      <c r="A223" s="102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7"/>
    </row>
    <row r="224" spans="1:26" ht="15.75" customHeight="1">
      <c r="A224" s="102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7"/>
    </row>
    <row r="225" spans="1:26" ht="15.75" customHeight="1">
      <c r="A225" s="102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7"/>
    </row>
    <row r="226" spans="1:26" ht="15.75" customHeight="1">
      <c r="A226" s="102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7"/>
    </row>
    <row r="227" spans="1:26" ht="15.75" customHeight="1">
      <c r="A227" s="102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7"/>
    </row>
    <row r="228" spans="1:26" ht="15.75" customHeight="1">
      <c r="A228" s="102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7"/>
    </row>
    <row r="229" spans="1:26" ht="15.75" customHeight="1">
      <c r="A229" s="102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7"/>
    </row>
    <row r="230" spans="1:26" ht="15.75" customHeight="1">
      <c r="A230" s="102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7"/>
    </row>
    <row r="231" spans="1:26" ht="15.75" customHeight="1">
      <c r="A231" s="102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7"/>
    </row>
    <row r="232" spans="1:26" ht="15.75" customHeight="1">
      <c r="A232" s="102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7"/>
    </row>
    <row r="233" spans="1:26" ht="15.75" customHeight="1">
      <c r="A233" s="102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7"/>
    </row>
    <row r="234" spans="1:26" ht="15.75" customHeight="1">
      <c r="A234" s="102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7"/>
    </row>
    <row r="235" spans="1:26" ht="15.75" customHeight="1">
      <c r="A235" s="102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7"/>
    </row>
    <row r="236" spans="1:26" ht="15.75" customHeight="1">
      <c r="A236" s="102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7"/>
    </row>
    <row r="237" spans="1:26" ht="15.75" customHeight="1">
      <c r="A237" s="102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7"/>
    </row>
    <row r="238" spans="1:26" ht="15.75" customHeight="1">
      <c r="A238" s="102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7"/>
    </row>
    <row r="239" spans="1:26" ht="15.75" customHeight="1">
      <c r="A239" s="102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7"/>
    </row>
    <row r="240" spans="1:26" ht="15.75" customHeight="1">
      <c r="A240" s="102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7"/>
    </row>
    <row r="241" spans="1:26" ht="15.75" customHeight="1">
      <c r="A241" s="102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7"/>
    </row>
    <row r="242" spans="1:26" ht="15.75" customHeight="1">
      <c r="A242" s="102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7"/>
    </row>
    <row r="243" spans="1:26" ht="15.75" customHeight="1">
      <c r="A243" s="102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7"/>
    </row>
    <row r="244" spans="1:26" ht="15.75" customHeight="1">
      <c r="A244" s="102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7"/>
    </row>
    <row r="245" spans="1:26" ht="15.75" customHeight="1">
      <c r="A245" s="102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7"/>
    </row>
    <row r="246" spans="1:26" ht="15.75" customHeight="1">
      <c r="A246" s="102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7"/>
    </row>
    <row r="247" spans="1:26" ht="15.75" customHeight="1">
      <c r="A247" s="102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7"/>
    </row>
    <row r="248" spans="1:26" ht="15.75" customHeight="1">
      <c r="A248" s="102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7"/>
    </row>
    <row r="249" spans="1:26" ht="15.75" customHeight="1">
      <c r="A249" s="102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7"/>
    </row>
    <row r="250" spans="1:26" ht="15.75" customHeight="1">
      <c r="A250" s="102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7"/>
    </row>
    <row r="251" spans="1:26" ht="15.75" customHeight="1">
      <c r="A251" s="102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7"/>
    </row>
    <row r="252" spans="1:26" ht="15.75" customHeight="1">
      <c r="A252" s="102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7"/>
    </row>
    <row r="253" spans="1:26" ht="15.75" customHeight="1">
      <c r="A253" s="102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7"/>
    </row>
    <row r="254" spans="1:26" ht="15.75" customHeight="1">
      <c r="A254" s="102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7"/>
    </row>
    <row r="255" spans="1:26" ht="15.75" customHeight="1">
      <c r="A255" s="102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7"/>
    </row>
    <row r="256" spans="1:26" ht="15.75" customHeight="1">
      <c r="A256" s="102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7"/>
    </row>
    <row r="257" spans="1:26" ht="15.75" customHeight="1">
      <c r="A257" s="102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7"/>
    </row>
    <row r="258" spans="1:26" ht="15.75" customHeight="1">
      <c r="A258" s="102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7"/>
    </row>
    <row r="259" spans="1:26" ht="15.75" customHeight="1">
      <c r="A259" s="102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7"/>
    </row>
    <row r="260" spans="1:26" ht="15.75" customHeight="1">
      <c r="A260" s="102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7"/>
    </row>
    <row r="261" spans="1:26" ht="15.75" customHeight="1">
      <c r="A261" s="102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7"/>
    </row>
    <row r="262" spans="1:26" ht="15.75" customHeight="1">
      <c r="A262" s="102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7"/>
    </row>
    <row r="263" spans="1:26" ht="15.75" customHeight="1">
      <c r="A263" s="102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7"/>
    </row>
    <row r="264" spans="1:26" ht="15.75" customHeight="1">
      <c r="A264" s="102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7"/>
    </row>
    <row r="265" spans="1:26" ht="15.75" customHeight="1">
      <c r="A265" s="102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7"/>
    </row>
    <row r="266" spans="1:26" ht="15.75" customHeight="1">
      <c r="A266" s="102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7"/>
    </row>
    <row r="267" spans="1:26" ht="15.75" customHeight="1">
      <c r="A267" s="102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7"/>
    </row>
    <row r="268" spans="1:26" ht="15.75" customHeight="1">
      <c r="A268" s="102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7"/>
    </row>
    <row r="269" spans="1:26" ht="15.75" customHeight="1">
      <c r="A269" s="102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7"/>
    </row>
    <row r="270" spans="1:26" ht="15.75" customHeight="1">
      <c r="A270" s="102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7"/>
    </row>
    <row r="271" spans="1:26" ht="15.75" customHeight="1">
      <c r="A271" s="102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7"/>
    </row>
    <row r="272" spans="1:26" ht="15.75" customHeight="1">
      <c r="A272" s="102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7"/>
    </row>
    <row r="273" spans="1:26" ht="15.75" customHeight="1">
      <c r="A273" s="102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7"/>
    </row>
    <row r="274" spans="1:26" ht="15.75" customHeight="1">
      <c r="A274" s="102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7"/>
    </row>
    <row r="275" spans="1:26" ht="15.75" customHeight="1">
      <c r="A275" s="102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7"/>
    </row>
    <row r="276" spans="1:26" ht="15.75" customHeight="1">
      <c r="A276" s="102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7"/>
    </row>
    <row r="277" spans="1:26" ht="15.75" customHeight="1">
      <c r="A277" s="102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7"/>
    </row>
    <row r="278" spans="1:26" ht="15.75" customHeight="1">
      <c r="A278" s="102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7"/>
    </row>
    <row r="279" spans="1:26" ht="15.75" customHeight="1">
      <c r="A279" s="102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7"/>
    </row>
    <row r="280" spans="1:26" ht="15.75" customHeight="1">
      <c r="A280" s="102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7"/>
    </row>
    <row r="281" spans="1:26" ht="15.75" customHeight="1">
      <c r="A281" s="102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7"/>
    </row>
    <row r="282" spans="1:26" ht="15.75" customHeight="1">
      <c r="A282" s="102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7"/>
    </row>
    <row r="283" spans="1:26" ht="15.75" customHeight="1">
      <c r="A283" s="102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7"/>
    </row>
    <row r="284" spans="1:26" ht="15.75" customHeight="1">
      <c r="A284" s="102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7"/>
    </row>
    <row r="285" spans="1:26" ht="15.75" customHeight="1">
      <c r="A285" s="102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7"/>
    </row>
    <row r="286" spans="1:26" ht="15.75" customHeight="1">
      <c r="A286" s="102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7"/>
    </row>
    <row r="287" spans="1:26" ht="15.75" customHeight="1">
      <c r="A287" s="102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7"/>
    </row>
    <row r="288" spans="1:26" ht="15.75" customHeight="1">
      <c r="A288" s="102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7"/>
    </row>
    <row r="289" spans="1:26" ht="15.75" customHeight="1">
      <c r="A289" s="102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7"/>
    </row>
    <row r="290" spans="1:26" ht="15.75" customHeight="1">
      <c r="A290" s="102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7"/>
    </row>
    <row r="291" spans="1:26" ht="15.75" customHeight="1">
      <c r="A291" s="102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7"/>
    </row>
    <row r="292" spans="1:26" ht="15.75" customHeight="1">
      <c r="A292" s="102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7"/>
    </row>
    <row r="293" spans="1:26" ht="15.75" customHeight="1">
      <c r="A293" s="102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7"/>
    </row>
    <row r="294" spans="1:26" ht="15.75" customHeight="1">
      <c r="A294" s="102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7"/>
    </row>
    <row r="295" spans="1:26" ht="15.75" customHeight="1">
      <c r="A295" s="102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7"/>
    </row>
    <row r="296" spans="1:26" ht="15.75" customHeight="1">
      <c r="A296" s="102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7"/>
    </row>
    <row r="297" spans="1:26" ht="15.75" customHeight="1">
      <c r="A297" s="102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7"/>
    </row>
    <row r="298" spans="1:26" ht="15.75" customHeight="1">
      <c r="A298" s="102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7"/>
    </row>
    <row r="299" spans="1:26" ht="15.75" customHeight="1">
      <c r="A299" s="102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7"/>
    </row>
    <row r="300" spans="1:26" ht="15.75" customHeight="1">
      <c r="A300" s="102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7"/>
    </row>
    <row r="301" spans="1:26" ht="15.75" customHeight="1">
      <c r="A301" s="102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7"/>
    </row>
    <row r="302" spans="1:26" ht="15.75" customHeight="1">
      <c r="A302" s="102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7"/>
    </row>
    <row r="303" spans="1:26" ht="15.75" customHeight="1">
      <c r="A303" s="102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7"/>
    </row>
    <row r="304" spans="1:26" ht="15.75" customHeight="1">
      <c r="A304" s="102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7"/>
    </row>
    <row r="305" spans="1:26" ht="15.75" customHeight="1">
      <c r="A305" s="102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7"/>
    </row>
    <row r="306" spans="1:26" ht="15.75" customHeight="1">
      <c r="A306" s="102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7"/>
    </row>
    <row r="307" spans="1:26" ht="15.75" customHeight="1">
      <c r="A307" s="102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7"/>
    </row>
    <row r="308" spans="1:26" ht="15.75" customHeight="1">
      <c r="A308" s="102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7"/>
    </row>
    <row r="309" spans="1:26" ht="15.75" customHeight="1">
      <c r="A309" s="102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7"/>
    </row>
    <row r="310" spans="1:26" ht="15.75" customHeight="1">
      <c r="A310" s="102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7"/>
    </row>
    <row r="311" spans="1:26" ht="15.75" customHeight="1">
      <c r="A311" s="102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7"/>
    </row>
    <row r="312" spans="1:26" ht="15.75" customHeight="1">
      <c r="A312" s="102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7"/>
    </row>
    <row r="313" spans="1:26" ht="15.75" customHeight="1">
      <c r="A313" s="102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7"/>
    </row>
    <row r="314" spans="1:26" ht="15.75" customHeight="1">
      <c r="A314" s="102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7"/>
    </row>
    <row r="315" spans="1:26" ht="15.75" customHeight="1">
      <c r="A315" s="102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7"/>
    </row>
    <row r="316" spans="1:26" ht="15.75" customHeight="1">
      <c r="A316" s="102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7"/>
    </row>
    <row r="317" spans="1:26" ht="15.75" customHeight="1">
      <c r="A317" s="102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7"/>
    </row>
    <row r="318" spans="1:26" ht="15.75" customHeight="1">
      <c r="A318" s="102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7"/>
    </row>
    <row r="319" spans="1:26" ht="15.75" customHeight="1">
      <c r="A319" s="102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7"/>
    </row>
    <row r="320" spans="1:26" ht="15.75" customHeight="1">
      <c r="A320" s="102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7"/>
    </row>
    <row r="321" spans="1:26" ht="15.75" customHeight="1">
      <c r="A321" s="102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7"/>
    </row>
    <row r="322" spans="1:26" ht="15.75" customHeight="1">
      <c r="A322" s="102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7"/>
    </row>
    <row r="323" spans="1:26" ht="15.75" customHeight="1">
      <c r="A323" s="102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7"/>
    </row>
    <row r="324" spans="1:26" ht="15.75" customHeight="1">
      <c r="A324" s="102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7"/>
    </row>
    <row r="325" spans="1:26" ht="15.75" customHeight="1">
      <c r="A325" s="102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7"/>
    </row>
    <row r="326" spans="1:26" ht="15.75" customHeight="1">
      <c r="A326" s="102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7"/>
    </row>
    <row r="327" spans="1:26" ht="15.75" customHeight="1">
      <c r="A327" s="102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7"/>
    </row>
    <row r="328" spans="1:26" ht="15.75" customHeight="1">
      <c r="A328" s="102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7"/>
    </row>
    <row r="329" spans="1:26" ht="15.75" customHeight="1">
      <c r="A329" s="102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7"/>
    </row>
    <row r="330" spans="1:26" ht="15.75" customHeight="1">
      <c r="A330" s="102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7"/>
    </row>
    <row r="331" spans="1:26" ht="15.75" customHeight="1">
      <c r="A331" s="102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7"/>
    </row>
    <row r="332" spans="1:26" ht="15.75" customHeight="1">
      <c r="A332" s="102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7"/>
    </row>
    <row r="333" spans="1:26" ht="15.75" customHeight="1">
      <c r="A333" s="102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7"/>
    </row>
    <row r="334" spans="1:26" ht="15.75" customHeight="1">
      <c r="A334" s="102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7"/>
    </row>
    <row r="335" spans="1:26" ht="15.75" customHeight="1">
      <c r="A335" s="102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7"/>
    </row>
    <row r="336" spans="1:26" ht="15.75" customHeight="1">
      <c r="A336" s="102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7"/>
    </row>
    <row r="337" spans="1:26" ht="15.75" customHeight="1">
      <c r="A337" s="102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7"/>
    </row>
    <row r="338" spans="1:26" ht="15.75" customHeight="1">
      <c r="A338" s="102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7"/>
    </row>
    <row r="339" spans="1:26" ht="15.75" customHeight="1">
      <c r="A339" s="102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7"/>
    </row>
    <row r="340" spans="1:26" ht="15.75" customHeight="1">
      <c r="A340" s="102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7"/>
    </row>
    <row r="341" spans="1:26" ht="15.75" customHeight="1">
      <c r="A341" s="102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7"/>
    </row>
    <row r="342" spans="1:26" ht="15.75" customHeight="1">
      <c r="A342" s="102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7"/>
    </row>
    <row r="343" spans="1:26" ht="15.75" customHeight="1">
      <c r="A343" s="102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7"/>
    </row>
    <row r="344" spans="1:26" ht="15.75" customHeight="1">
      <c r="A344" s="102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7"/>
    </row>
    <row r="345" spans="1:26" ht="15.75" customHeight="1">
      <c r="A345" s="102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7"/>
    </row>
    <row r="346" spans="1:26" ht="15.75" customHeight="1">
      <c r="A346" s="102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7"/>
    </row>
    <row r="347" spans="1:26" ht="15.75" customHeight="1">
      <c r="A347" s="102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7"/>
    </row>
    <row r="348" spans="1:26" ht="15.75" customHeight="1">
      <c r="A348" s="102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7"/>
    </row>
    <row r="349" spans="1:26" ht="15.75" customHeight="1">
      <c r="A349" s="102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7"/>
    </row>
    <row r="350" spans="1:26" ht="15.75" customHeight="1">
      <c r="A350" s="102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7"/>
    </row>
    <row r="351" spans="1:26" ht="15.75" customHeight="1">
      <c r="A351" s="102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7"/>
    </row>
    <row r="352" spans="1:26" ht="15.75" customHeight="1">
      <c r="A352" s="102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7"/>
    </row>
    <row r="353" spans="1:26" ht="15.75" customHeight="1">
      <c r="A353" s="102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7"/>
    </row>
    <row r="354" spans="1:26" ht="15.75" customHeight="1">
      <c r="A354" s="102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7"/>
    </row>
    <row r="355" spans="1:26" ht="15.75" customHeight="1">
      <c r="A355" s="102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7"/>
    </row>
    <row r="356" spans="1:26" ht="15.75" customHeight="1">
      <c r="A356" s="102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7"/>
    </row>
    <row r="357" spans="1:26" ht="15.75" customHeight="1">
      <c r="A357" s="102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7"/>
    </row>
    <row r="358" spans="1:26" ht="15.75" customHeight="1">
      <c r="A358" s="102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7"/>
    </row>
    <row r="359" spans="1:26" ht="15.75" customHeight="1">
      <c r="A359" s="102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7"/>
    </row>
    <row r="360" spans="1:26" ht="15.75" customHeight="1">
      <c r="A360" s="102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7"/>
    </row>
    <row r="361" spans="1:26" ht="15.75" customHeight="1">
      <c r="A361" s="102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7"/>
    </row>
    <row r="362" spans="1:26" ht="15.75" customHeight="1">
      <c r="A362" s="102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7"/>
    </row>
    <row r="363" spans="1:26" ht="15.75" customHeight="1">
      <c r="A363" s="102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7"/>
    </row>
    <row r="364" spans="1:26" ht="15.75" customHeight="1">
      <c r="A364" s="102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7"/>
    </row>
    <row r="365" spans="1:26" ht="15.75" customHeight="1">
      <c r="A365" s="102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7"/>
    </row>
    <row r="366" spans="1:26" ht="15.75" customHeight="1">
      <c r="A366" s="102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7"/>
    </row>
    <row r="367" spans="1:26" ht="15.75" customHeight="1">
      <c r="A367" s="102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7"/>
    </row>
    <row r="368" spans="1:26" ht="15.75" customHeight="1">
      <c r="A368" s="102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7"/>
    </row>
    <row r="369" spans="1:26" ht="15.75" customHeight="1">
      <c r="A369" s="102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7"/>
    </row>
    <row r="370" spans="1:26" ht="15.75" customHeight="1">
      <c r="A370" s="102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7"/>
    </row>
    <row r="371" spans="1:26" ht="15.75" customHeight="1">
      <c r="A371" s="102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7"/>
    </row>
    <row r="372" spans="1:26" ht="15.75" customHeight="1">
      <c r="A372" s="102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7"/>
    </row>
    <row r="373" spans="1:26" ht="15.75" customHeight="1">
      <c r="A373" s="102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7"/>
    </row>
    <row r="374" spans="1:26" ht="15.75" customHeight="1">
      <c r="A374" s="102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7"/>
    </row>
    <row r="375" spans="1:26" ht="15.75" customHeight="1">
      <c r="A375" s="102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7"/>
    </row>
    <row r="376" spans="1:26" ht="15.75" customHeight="1">
      <c r="A376" s="102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7"/>
    </row>
    <row r="377" spans="1:26" ht="15.75" customHeight="1">
      <c r="A377" s="102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7"/>
    </row>
    <row r="378" spans="1:26" ht="15.75" customHeight="1">
      <c r="A378" s="102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7"/>
    </row>
    <row r="379" spans="1:26" ht="15.75" customHeight="1">
      <c r="A379" s="102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7"/>
    </row>
    <row r="380" spans="1:26" ht="15.75" customHeight="1">
      <c r="A380" s="102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7"/>
    </row>
    <row r="381" spans="1:26" ht="15.75" customHeight="1">
      <c r="A381" s="102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7"/>
    </row>
    <row r="382" spans="1:26" ht="15.75" customHeight="1">
      <c r="A382" s="102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7"/>
    </row>
    <row r="383" spans="1:26" ht="15.75" customHeight="1">
      <c r="A383" s="102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7"/>
    </row>
    <row r="384" spans="1:26" ht="15.75" customHeight="1">
      <c r="A384" s="102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7"/>
    </row>
    <row r="385" spans="1:26" ht="15.75" customHeight="1">
      <c r="A385" s="102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7"/>
    </row>
    <row r="386" spans="1:26" ht="15.75" customHeight="1">
      <c r="A386" s="102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7"/>
    </row>
    <row r="387" spans="1:26" ht="15.75" customHeight="1">
      <c r="A387" s="102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7"/>
    </row>
    <row r="388" spans="1:26" ht="15.75" customHeight="1">
      <c r="A388" s="102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7"/>
    </row>
    <row r="389" spans="1:26" ht="15.75" customHeight="1">
      <c r="A389" s="102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7"/>
    </row>
    <row r="390" spans="1:26" ht="15.75" customHeight="1">
      <c r="A390" s="102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7"/>
    </row>
    <row r="391" spans="1:26" ht="15.75" customHeight="1">
      <c r="A391" s="102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7"/>
    </row>
    <row r="392" spans="1:26" ht="15.75" customHeight="1">
      <c r="A392" s="102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7"/>
    </row>
    <row r="393" spans="1:26" ht="15.75" customHeight="1">
      <c r="A393" s="102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7"/>
    </row>
    <row r="394" spans="1:26" ht="15.75" customHeight="1">
      <c r="A394" s="102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7"/>
    </row>
    <row r="395" spans="1:26" ht="15.75" customHeight="1">
      <c r="A395" s="102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7"/>
    </row>
    <row r="396" spans="1:26" ht="15.75" customHeight="1">
      <c r="A396" s="102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7"/>
    </row>
    <row r="397" spans="1:26" ht="15.75" customHeight="1">
      <c r="A397" s="102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7"/>
    </row>
    <row r="398" spans="1:26" ht="15.75" customHeight="1">
      <c r="A398" s="102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7"/>
    </row>
    <row r="399" spans="1:26" ht="15.75" customHeight="1">
      <c r="A399" s="102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7"/>
    </row>
    <row r="400" spans="1:26" ht="15.75" customHeight="1">
      <c r="A400" s="102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7"/>
    </row>
    <row r="401" spans="1:26" ht="15.75" customHeight="1">
      <c r="A401" s="102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7"/>
    </row>
    <row r="402" spans="1:26" ht="15.75" customHeight="1">
      <c r="A402" s="102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7"/>
    </row>
    <row r="403" spans="1:26" ht="15.75" customHeight="1">
      <c r="A403" s="102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7"/>
    </row>
    <row r="404" spans="1:26" ht="15.75" customHeight="1">
      <c r="A404" s="102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7"/>
    </row>
    <row r="405" spans="1:26" ht="15.75" customHeight="1">
      <c r="A405" s="102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7"/>
    </row>
    <row r="406" spans="1:26" ht="15.75" customHeight="1">
      <c r="A406" s="102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7"/>
    </row>
    <row r="407" spans="1:26" ht="15.75" customHeight="1">
      <c r="A407" s="102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7"/>
    </row>
    <row r="408" spans="1:26" ht="15.75" customHeight="1">
      <c r="A408" s="102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7"/>
    </row>
    <row r="409" spans="1:26" ht="15.75" customHeight="1">
      <c r="A409" s="102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7"/>
    </row>
    <row r="410" spans="1:26" ht="15.75" customHeight="1">
      <c r="A410" s="102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7"/>
    </row>
    <row r="411" spans="1:26" ht="15.75" customHeight="1">
      <c r="A411" s="102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7"/>
    </row>
    <row r="412" spans="1:26" ht="15.75" customHeight="1">
      <c r="A412" s="102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7"/>
    </row>
    <row r="413" spans="1:26" ht="15.75" customHeight="1">
      <c r="A413" s="102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7"/>
    </row>
    <row r="414" spans="1:26" ht="15.75" customHeight="1">
      <c r="A414" s="102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7"/>
    </row>
    <row r="415" spans="1:26" ht="15.75" customHeight="1">
      <c r="A415" s="102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7"/>
    </row>
    <row r="416" spans="1:26" ht="15.75" customHeight="1">
      <c r="A416" s="102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7"/>
    </row>
    <row r="417" spans="1:26" ht="15.75" customHeight="1">
      <c r="A417" s="102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7"/>
    </row>
    <row r="418" spans="1:26" ht="15.75" customHeight="1">
      <c r="A418" s="102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7"/>
    </row>
    <row r="419" spans="1:26" ht="15.75" customHeight="1">
      <c r="A419" s="102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7"/>
    </row>
    <row r="420" spans="1:26" ht="15.75" customHeight="1">
      <c r="A420" s="102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7"/>
    </row>
    <row r="421" spans="1:26" ht="15.75" customHeight="1">
      <c r="A421" s="102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7"/>
    </row>
    <row r="422" spans="1:26" ht="15.75" customHeight="1">
      <c r="A422" s="102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7"/>
    </row>
    <row r="423" spans="1:26" ht="15.75" customHeight="1">
      <c r="A423" s="102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7"/>
    </row>
    <row r="424" spans="1:26" ht="15.75" customHeight="1">
      <c r="A424" s="102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7"/>
    </row>
    <row r="425" spans="1:26" ht="15.75" customHeight="1">
      <c r="A425" s="10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7"/>
    </row>
    <row r="426" spans="1:26" ht="15.75" customHeight="1">
      <c r="A426" s="10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7"/>
    </row>
    <row r="427" spans="1:26" ht="15.75" customHeight="1">
      <c r="A427" s="10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7"/>
    </row>
    <row r="428" spans="1:26" ht="15.75" customHeight="1">
      <c r="A428" s="10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7"/>
    </row>
    <row r="429" spans="1:26" ht="15.75" customHeight="1">
      <c r="A429" s="10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7"/>
    </row>
    <row r="430" spans="1:26" ht="15.75" customHeight="1">
      <c r="A430" s="10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7"/>
    </row>
    <row r="431" spans="1:26" ht="15.75" customHeight="1">
      <c r="A431" s="10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7"/>
    </row>
    <row r="432" spans="1:26" ht="15.75" customHeight="1">
      <c r="A432" s="10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7"/>
    </row>
    <row r="433" spans="1:26" ht="15.75" customHeight="1">
      <c r="A433" s="10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7"/>
    </row>
    <row r="434" spans="1:26" ht="15.75" customHeight="1">
      <c r="A434" s="10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7"/>
    </row>
    <row r="435" spans="1:26" ht="15.75" customHeight="1">
      <c r="A435" s="10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7"/>
    </row>
    <row r="436" spans="1:26" ht="15.75" customHeight="1">
      <c r="A436" s="10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7"/>
    </row>
    <row r="437" spans="1:26" ht="15.75" customHeight="1">
      <c r="A437" s="10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7"/>
    </row>
    <row r="438" spans="1:26" ht="15.75" customHeight="1">
      <c r="A438" s="10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7"/>
    </row>
    <row r="439" spans="1:26" ht="15.75" customHeight="1">
      <c r="A439" s="10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7"/>
    </row>
    <row r="440" spans="1:26" ht="15.75" customHeight="1">
      <c r="A440" s="10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7"/>
    </row>
    <row r="441" spans="1:26" ht="15.75" customHeight="1">
      <c r="A441" s="10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7"/>
    </row>
    <row r="442" spans="1:26" ht="15.75" customHeight="1">
      <c r="A442" s="10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7"/>
    </row>
    <row r="443" spans="1:26" ht="15.75" customHeight="1">
      <c r="A443" s="10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7"/>
    </row>
    <row r="444" spans="1:26" ht="15.75" customHeight="1">
      <c r="A444" s="10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7"/>
    </row>
    <row r="445" spans="1:26" ht="15.75" customHeight="1">
      <c r="A445" s="10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7"/>
    </row>
    <row r="446" spans="1:26" ht="15.75" customHeight="1">
      <c r="A446" s="10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7"/>
    </row>
    <row r="447" spans="1:26" ht="15.75" customHeight="1">
      <c r="A447" s="10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7"/>
    </row>
    <row r="448" spans="1:26" ht="15.75" customHeight="1">
      <c r="A448" s="10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7"/>
    </row>
    <row r="449" spans="1:26" ht="15.75" customHeight="1">
      <c r="A449" s="10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7"/>
    </row>
    <row r="450" spans="1:26" ht="15.75" customHeight="1">
      <c r="A450" s="10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7"/>
    </row>
    <row r="451" spans="1:26" ht="15.75" customHeight="1">
      <c r="A451" s="10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7"/>
    </row>
    <row r="452" spans="1:26" ht="15.75" customHeight="1">
      <c r="A452" s="10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7"/>
    </row>
    <row r="453" spans="1:26" ht="15.75" customHeight="1">
      <c r="A453" s="10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7"/>
    </row>
    <row r="454" spans="1:26" ht="15.75" customHeight="1">
      <c r="A454" s="10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7"/>
    </row>
    <row r="455" spans="1:26" ht="15.75" customHeight="1">
      <c r="A455" s="10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7"/>
    </row>
    <row r="456" spans="1:26" ht="15.75" customHeight="1">
      <c r="A456" s="10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7"/>
    </row>
    <row r="457" spans="1:26" ht="15.75" customHeight="1">
      <c r="A457" s="10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7"/>
    </row>
    <row r="458" spans="1:26" ht="15.75" customHeight="1">
      <c r="A458" s="10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7"/>
    </row>
    <row r="459" spans="1:26" ht="15.75" customHeight="1">
      <c r="A459" s="10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7"/>
    </row>
    <row r="460" spans="1:26" ht="15.75" customHeight="1">
      <c r="A460" s="10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7"/>
    </row>
    <row r="461" spans="1:26" ht="15.75" customHeight="1">
      <c r="A461" s="10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7"/>
    </row>
    <row r="462" spans="1:26" ht="15.75" customHeight="1">
      <c r="A462" s="10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7"/>
    </row>
    <row r="463" spans="1:26" ht="15.75" customHeight="1">
      <c r="A463" s="10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7"/>
    </row>
    <row r="464" spans="1:26" ht="15.75" customHeight="1">
      <c r="A464" s="10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7"/>
    </row>
    <row r="465" spans="1:26" ht="15.75" customHeight="1">
      <c r="A465" s="10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7"/>
    </row>
    <row r="466" spans="1:26" ht="15.75" customHeight="1">
      <c r="A466" s="10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7"/>
    </row>
    <row r="467" spans="1:26" ht="15.75" customHeight="1">
      <c r="A467" s="10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7"/>
    </row>
    <row r="468" spans="1:26" ht="15.75" customHeight="1">
      <c r="A468" s="10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7"/>
    </row>
    <row r="469" spans="1:26" ht="15.75" customHeight="1">
      <c r="A469" s="10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7"/>
    </row>
    <row r="470" spans="1:26" ht="15.75" customHeight="1">
      <c r="A470" s="10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7"/>
    </row>
    <row r="471" spans="1:26" ht="15.75" customHeight="1">
      <c r="A471" s="10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7"/>
    </row>
    <row r="472" spans="1:26" ht="15.75" customHeight="1">
      <c r="A472" s="10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7"/>
    </row>
    <row r="473" spans="1:26" ht="15.75" customHeight="1">
      <c r="A473" s="10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7"/>
    </row>
    <row r="474" spans="1:26" ht="15.75" customHeight="1">
      <c r="A474" s="10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7"/>
    </row>
    <row r="475" spans="1:26" ht="15.75" customHeight="1">
      <c r="A475" s="10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7"/>
    </row>
    <row r="476" spans="1:26" ht="15.75" customHeight="1">
      <c r="A476" s="10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7"/>
    </row>
    <row r="477" spans="1:26" ht="15.75" customHeight="1">
      <c r="A477" s="10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7"/>
    </row>
    <row r="478" spans="1:26" ht="15.75" customHeight="1">
      <c r="A478" s="10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7"/>
    </row>
    <row r="479" spans="1:26" ht="15.75" customHeight="1">
      <c r="A479" s="10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7"/>
    </row>
    <row r="480" spans="1:26" ht="15.75" customHeight="1">
      <c r="A480" s="10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7"/>
    </row>
    <row r="481" spans="1:26" ht="15.75" customHeight="1">
      <c r="A481" s="10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7"/>
    </row>
    <row r="482" spans="1:26" ht="15.75" customHeight="1">
      <c r="A482" s="10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7"/>
    </row>
    <row r="483" spans="1:26" ht="15.75" customHeight="1">
      <c r="A483" s="10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7"/>
    </row>
    <row r="484" spans="1:26" ht="15.75" customHeight="1">
      <c r="A484" s="10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7"/>
    </row>
    <row r="485" spans="1:26" ht="15.75" customHeight="1">
      <c r="A485" s="10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7"/>
    </row>
    <row r="486" spans="1:26" ht="15.75" customHeight="1">
      <c r="A486" s="10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7"/>
    </row>
    <row r="487" spans="1:26" ht="15.75" customHeight="1">
      <c r="A487" s="10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7"/>
    </row>
    <row r="488" spans="1:26" ht="15.75" customHeight="1">
      <c r="A488" s="10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7"/>
    </row>
    <row r="489" spans="1:26" ht="15.75" customHeight="1">
      <c r="A489" s="10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7"/>
    </row>
    <row r="490" spans="1:26" ht="15.75" customHeight="1">
      <c r="A490" s="10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7"/>
    </row>
    <row r="491" spans="1:26" ht="15.75" customHeight="1">
      <c r="A491" s="10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7"/>
    </row>
    <row r="492" spans="1:26" ht="15.75" customHeight="1">
      <c r="A492" s="10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7"/>
    </row>
    <row r="493" spans="1:26" ht="15.75" customHeight="1">
      <c r="A493" s="10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7"/>
    </row>
    <row r="494" spans="1:26" ht="15.75" customHeight="1">
      <c r="A494" s="10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7"/>
    </row>
    <row r="495" spans="1:26" ht="15.75" customHeight="1">
      <c r="A495" s="10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7"/>
    </row>
    <row r="496" spans="1:26" ht="15.75" customHeight="1">
      <c r="A496" s="10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7"/>
    </row>
    <row r="497" spans="1:26" ht="15.75" customHeight="1">
      <c r="A497" s="10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7"/>
    </row>
    <row r="498" spans="1:26" ht="15.75" customHeight="1">
      <c r="A498" s="10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7"/>
    </row>
    <row r="499" spans="1:26" ht="15.75" customHeight="1">
      <c r="A499" s="10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7"/>
    </row>
    <row r="500" spans="1:26" ht="15.75" customHeight="1">
      <c r="A500" s="10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7"/>
    </row>
    <row r="501" spans="1:26" ht="15.75" customHeight="1">
      <c r="A501" s="10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7"/>
    </row>
    <row r="502" spans="1:26" ht="15.75" customHeight="1">
      <c r="A502" s="10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7"/>
    </row>
    <row r="503" spans="1:26" ht="15.75" customHeight="1">
      <c r="A503" s="10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7"/>
    </row>
    <row r="504" spans="1:26" ht="15.75" customHeight="1">
      <c r="A504" s="10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7"/>
    </row>
    <row r="505" spans="1:26" ht="15.75" customHeight="1">
      <c r="A505" s="10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7"/>
    </row>
    <row r="506" spans="1:26" ht="15.75" customHeight="1">
      <c r="A506" s="10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7"/>
    </row>
    <row r="507" spans="1:26" ht="15.75" customHeight="1">
      <c r="A507" s="10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7"/>
    </row>
    <row r="508" spans="1:26" ht="15.75" customHeight="1">
      <c r="A508" s="10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7"/>
    </row>
    <row r="509" spans="1:26" ht="15.75" customHeight="1">
      <c r="A509" s="10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7"/>
    </row>
    <row r="510" spans="1:26" ht="15.75" customHeight="1">
      <c r="A510" s="10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7"/>
    </row>
    <row r="511" spans="1:26" ht="15.75" customHeight="1">
      <c r="A511" s="10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7"/>
    </row>
    <row r="512" spans="1:26" ht="15.75" customHeight="1">
      <c r="A512" s="10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7"/>
    </row>
    <row r="513" spans="1:26" ht="15.75" customHeight="1">
      <c r="A513" s="10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7"/>
    </row>
    <row r="514" spans="1:26" ht="15.75" customHeight="1">
      <c r="A514" s="10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7"/>
    </row>
    <row r="515" spans="1:26" ht="15.75" customHeight="1">
      <c r="A515" s="10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7"/>
    </row>
    <row r="516" spans="1:26" ht="15.75" customHeight="1">
      <c r="A516" s="10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7"/>
    </row>
    <row r="517" spans="1:26" ht="15.75" customHeight="1">
      <c r="A517" s="10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7"/>
    </row>
    <row r="518" spans="1:26" ht="15.75" customHeight="1">
      <c r="A518" s="10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7"/>
    </row>
    <row r="519" spans="1:26" ht="15.75" customHeight="1">
      <c r="A519" s="10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7"/>
    </row>
    <row r="520" spans="1:26" ht="15.75" customHeight="1">
      <c r="A520" s="10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7"/>
    </row>
    <row r="521" spans="1:26" ht="15.75" customHeight="1">
      <c r="A521" s="10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7"/>
    </row>
    <row r="522" spans="1:26" ht="15.75" customHeight="1">
      <c r="A522" s="10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7"/>
    </row>
    <row r="523" spans="1:26" ht="15.75" customHeight="1">
      <c r="A523" s="10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7"/>
    </row>
    <row r="524" spans="1:26" ht="15.75" customHeight="1">
      <c r="A524" s="10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7"/>
    </row>
    <row r="525" spans="1:26" ht="15.75" customHeight="1">
      <c r="A525" s="10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7"/>
    </row>
    <row r="526" spans="1:26" ht="15.75" customHeight="1">
      <c r="A526" s="10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7"/>
    </row>
    <row r="527" spans="1:26" ht="15.75" customHeight="1">
      <c r="A527" s="10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7"/>
    </row>
    <row r="528" spans="1:26" ht="15.75" customHeight="1">
      <c r="A528" s="10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7"/>
    </row>
    <row r="529" spans="1:26" ht="15.75" customHeight="1">
      <c r="A529" s="10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7"/>
    </row>
    <row r="530" spans="1:26" ht="15.75" customHeight="1">
      <c r="A530" s="10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7"/>
    </row>
    <row r="531" spans="1:26" ht="15.75" customHeight="1">
      <c r="A531" s="10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7"/>
    </row>
    <row r="532" spans="1:26" ht="15.75" customHeight="1">
      <c r="A532" s="10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7"/>
    </row>
    <row r="533" spans="1:26" ht="15.75" customHeight="1">
      <c r="A533" s="10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7"/>
    </row>
    <row r="534" spans="1:26" ht="15.75" customHeight="1">
      <c r="A534" s="10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7"/>
    </row>
    <row r="535" spans="1:26" ht="15.75" customHeight="1">
      <c r="A535" s="10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7"/>
    </row>
    <row r="536" spans="1:26" ht="15.75" customHeight="1">
      <c r="A536" s="10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7"/>
    </row>
    <row r="537" spans="1:26" ht="15.75" customHeight="1">
      <c r="A537" s="10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7"/>
    </row>
    <row r="538" spans="1:26" ht="15.75" customHeight="1">
      <c r="A538" s="10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7"/>
    </row>
    <row r="539" spans="1:26" ht="15.75" customHeight="1">
      <c r="A539" s="10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7"/>
    </row>
    <row r="540" spans="1:26" ht="15.75" customHeight="1">
      <c r="A540" s="10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7"/>
    </row>
    <row r="541" spans="1:26" ht="15.75" customHeight="1">
      <c r="A541" s="10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7"/>
    </row>
    <row r="542" spans="1:26" ht="15.75" customHeight="1">
      <c r="A542" s="10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7"/>
    </row>
    <row r="543" spans="1:26" ht="15.75" customHeight="1">
      <c r="A543" s="10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7"/>
    </row>
    <row r="544" spans="1:26" ht="15.75" customHeight="1">
      <c r="A544" s="10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7"/>
    </row>
    <row r="545" spans="1:26" ht="15.75" customHeight="1">
      <c r="A545" s="10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7"/>
    </row>
    <row r="546" spans="1:26" ht="15.75" customHeight="1">
      <c r="A546" s="10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7"/>
    </row>
    <row r="547" spans="1:26" ht="15.75" customHeight="1">
      <c r="A547" s="10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7"/>
    </row>
    <row r="548" spans="1:26" ht="15.75" customHeight="1">
      <c r="A548" s="10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7"/>
    </row>
    <row r="549" spans="1:26" ht="15.75" customHeight="1">
      <c r="A549" s="10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7"/>
    </row>
    <row r="550" spans="1:26" ht="15.75" customHeight="1">
      <c r="A550" s="10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7"/>
    </row>
    <row r="551" spans="1:26" ht="15.75" customHeight="1">
      <c r="A551" s="10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7"/>
    </row>
    <row r="552" spans="1:26" ht="15.75" customHeight="1">
      <c r="A552" s="10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7"/>
    </row>
    <row r="553" spans="1:26" ht="15.75" customHeight="1">
      <c r="A553" s="10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7"/>
    </row>
    <row r="554" spans="1:26" ht="15.75" customHeight="1">
      <c r="A554" s="10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7"/>
    </row>
    <row r="555" spans="1:26" ht="15.75" customHeight="1">
      <c r="A555" s="10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7"/>
    </row>
    <row r="556" spans="1:26" ht="15.75" customHeight="1">
      <c r="A556" s="10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7"/>
    </row>
    <row r="557" spans="1:26" ht="15.75" customHeight="1">
      <c r="A557" s="10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7"/>
    </row>
    <row r="558" spans="1:26" ht="15.75" customHeight="1">
      <c r="A558" s="10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7"/>
    </row>
    <row r="559" spans="1:26" ht="15.75" customHeight="1">
      <c r="A559" s="10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7"/>
    </row>
    <row r="560" spans="1:26" ht="15.75" customHeight="1">
      <c r="A560" s="10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7"/>
    </row>
    <row r="561" spans="1:26" ht="15.75" customHeight="1">
      <c r="A561" s="10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7"/>
    </row>
    <row r="562" spans="1:26" ht="15.75" customHeight="1">
      <c r="A562" s="10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7"/>
    </row>
    <row r="563" spans="1:26" ht="15.75" customHeight="1">
      <c r="A563" s="10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7"/>
    </row>
    <row r="564" spans="1:26" ht="15.75" customHeight="1">
      <c r="A564" s="10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7"/>
    </row>
    <row r="565" spans="1:26" ht="15.75" customHeight="1">
      <c r="A565" s="10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7"/>
    </row>
    <row r="566" spans="1:26" ht="15.75" customHeight="1">
      <c r="A566" s="10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7"/>
    </row>
    <row r="567" spans="1:26" ht="15.75" customHeight="1">
      <c r="A567" s="10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7"/>
    </row>
    <row r="568" spans="1:26" ht="15.75" customHeight="1">
      <c r="A568" s="10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7"/>
    </row>
    <row r="569" spans="1:26" ht="15.75" customHeight="1">
      <c r="A569" s="10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7"/>
    </row>
    <row r="570" spans="1:26" ht="15.75" customHeight="1">
      <c r="A570" s="10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7"/>
    </row>
    <row r="571" spans="1:26" ht="15.75" customHeight="1">
      <c r="A571" s="10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7"/>
    </row>
    <row r="572" spans="1:26" ht="15.75" customHeight="1">
      <c r="A572" s="10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7"/>
    </row>
    <row r="573" spans="1:26" ht="15.75" customHeight="1">
      <c r="A573" s="10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7"/>
    </row>
    <row r="574" spans="1:26" ht="15.75" customHeight="1">
      <c r="A574" s="10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7"/>
    </row>
    <row r="575" spans="1:26" ht="15.75" customHeight="1">
      <c r="A575" s="10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7"/>
    </row>
    <row r="576" spans="1:26" ht="15.75" customHeight="1">
      <c r="A576" s="10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7"/>
    </row>
    <row r="577" spans="1:26" ht="15.75" customHeight="1">
      <c r="A577" s="10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7"/>
    </row>
    <row r="578" spans="1:26" ht="15.75" customHeight="1">
      <c r="A578" s="10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7"/>
    </row>
    <row r="579" spans="1:26" ht="15.75" customHeight="1">
      <c r="A579" s="10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7"/>
    </row>
    <row r="580" spans="1:26" ht="15.75" customHeight="1">
      <c r="A580" s="10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7"/>
    </row>
    <row r="581" spans="1:26" ht="15.75" customHeight="1">
      <c r="A581" s="10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7"/>
    </row>
    <row r="582" spans="1:26" ht="15.75" customHeight="1">
      <c r="A582" s="10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7"/>
    </row>
    <row r="583" spans="1:26" ht="15.75" customHeight="1">
      <c r="A583" s="10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7"/>
    </row>
    <row r="584" spans="1:26" ht="15.75" customHeight="1">
      <c r="A584" s="10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7"/>
    </row>
    <row r="585" spans="1:26" ht="15.75" customHeight="1">
      <c r="A585" s="10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7"/>
    </row>
    <row r="586" spans="1:26" ht="15.75" customHeight="1">
      <c r="A586" s="10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7"/>
    </row>
    <row r="587" spans="1:26" ht="15.75" customHeight="1">
      <c r="A587" s="10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7"/>
    </row>
    <row r="588" spans="1:26" ht="15.75" customHeight="1">
      <c r="A588" s="10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7"/>
    </row>
    <row r="589" spans="1:26" ht="15.75" customHeight="1">
      <c r="A589" s="10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7"/>
    </row>
    <row r="590" spans="1:26" ht="15.75" customHeight="1">
      <c r="A590" s="10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7"/>
    </row>
    <row r="591" spans="1:26" ht="15.75" customHeight="1">
      <c r="A591" s="10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7"/>
    </row>
    <row r="592" spans="1:26" ht="15.75" customHeight="1">
      <c r="A592" s="10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7"/>
    </row>
    <row r="593" spans="1:26" ht="15.75" customHeight="1">
      <c r="A593" s="10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7"/>
    </row>
    <row r="594" spans="1:26" ht="15.75" customHeight="1">
      <c r="A594" s="10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7"/>
    </row>
    <row r="595" spans="1:26" ht="15.75" customHeight="1">
      <c r="A595" s="10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7"/>
    </row>
    <row r="596" spans="1:26" ht="15.75" customHeight="1">
      <c r="A596" s="10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7"/>
    </row>
    <row r="597" spans="1:26" ht="15.75" customHeight="1">
      <c r="A597" s="10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7"/>
    </row>
    <row r="598" spans="1:26" ht="15.75" customHeight="1">
      <c r="A598" s="10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7"/>
    </row>
    <row r="599" spans="1:26" ht="15.75" customHeight="1">
      <c r="A599" s="10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7"/>
    </row>
    <row r="600" spans="1:26" ht="15.75" customHeight="1">
      <c r="A600" s="10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7"/>
    </row>
    <row r="601" spans="1:26" ht="15.75" customHeight="1">
      <c r="A601" s="10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7"/>
    </row>
    <row r="602" spans="1:26" ht="15.75" customHeight="1">
      <c r="A602" s="10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7"/>
    </row>
    <row r="603" spans="1:26" ht="15.75" customHeight="1">
      <c r="A603" s="10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7"/>
    </row>
    <row r="604" spans="1:26" ht="15.75" customHeight="1">
      <c r="A604" s="10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7"/>
    </row>
    <row r="605" spans="1:26" ht="15.75" customHeight="1">
      <c r="A605" s="10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7"/>
    </row>
    <row r="606" spans="1:26" ht="15.75" customHeight="1">
      <c r="A606" s="10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7"/>
    </row>
    <row r="607" spans="1:26" ht="15.75" customHeight="1">
      <c r="A607" s="10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7"/>
    </row>
    <row r="608" spans="1:26" ht="15.75" customHeight="1">
      <c r="A608" s="10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7"/>
    </row>
    <row r="609" spans="1:26" ht="15.75" customHeight="1">
      <c r="A609" s="10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7"/>
    </row>
    <row r="610" spans="1:26" ht="15.75" customHeight="1">
      <c r="A610" s="10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7"/>
    </row>
    <row r="611" spans="1:26" ht="15.75" customHeight="1">
      <c r="A611" s="10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7"/>
    </row>
    <row r="612" spans="1:26" ht="15.75" customHeight="1">
      <c r="A612" s="10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7"/>
    </row>
    <row r="613" spans="1:26" ht="15.75" customHeight="1">
      <c r="A613" s="10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7"/>
    </row>
    <row r="614" spans="1:26" ht="15.75" customHeight="1">
      <c r="A614" s="10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7"/>
    </row>
    <row r="615" spans="1:26" ht="15.75" customHeight="1">
      <c r="A615" s="10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7"/>
    </row>
    <row r="616" spans="1:26" ht="15.75" customHeight="1">
      <c r="A616" s="10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7"/>
    </row>
    <row r="617" spans="1:26" ht="15.75" customHeight="1">
      <c r="A617" s="10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7"/>
    </row>
    <row r="618" spans="1:26" ht="15.75" customHeight="1">
      <c r="A618" s="10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7"/>
    </row>
    <row r="619" spans="1:26" ht="15.75" customHeight="1">
      <c r="A619" s="10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7"/>
    </row>
    <row r="620" spans="1:26" ht="15.75" customHeight="1">
      <c r="A620" s="10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7"/>
    </row>
    <row r="621" spans="1:26" ht="15.75" customHeight="1">
      <c r="A621" s="10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7"/>
    </row>
    <row r="622" spans="1:26" ht="15.75" customHeight="1">
      <c r="A622" s="10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7"/>
    </row>
    <row r="623" spans="1:26" ht="15.75" customHeight="1">
      <c r="A623" s="10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7"/>
    </row>
    <row r="624" spans="1:26" ht="15.75" customHeight="1">
      <c r="A624" s="10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7"/>
    </row>
    <row r="625" spans="1:26" ht="15.75" customHeight="1">
      <c r="A625" s="10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7"/>
    </row>
    <row r="626" spans="1:26" ht="15.75" customHeight="1">
      <c r="A626" s="10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7"/>
    </row>
    <row r="627" spans="1:26" ht="15.75" customHeight="1">
      <c r="A627" s="10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7"/>
    </row>
    <row r="628" spans="1:26" ht="15.75" customHeight="1">
      <c r="A628" s="10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7"/>
    </row>
    <row r="629" spans="1:26" ht="15.75" customHeight="1">
      <c r="A629" s="10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7"/>
    </row>
    <row r="630" spans="1:26" ht="15.75" customHeight="1">
      <c r="A630" s="10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7"/>
    </row>
    <row r="631" spans="1:26" ht="15.75" customHeight="1">
      <c r="A631" s="10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7"/>
    </row>
    <row r="632" spans="1:26" ht="15.75" customHeight="1">
      <c r="A632" s="10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7"/>
    </row>
    <row r="633" spans="1:26" ht="15.75" customHeight="1">
      <c r="A633" s="10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7"/>
    </row>
    <row r="634" spans="1:26" ht="15.75" customHeight="1">
      <c r="A634" s="10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7"/>
    </row>
    <row r="635" spans="1:26" ht="15.75" customHeight="1">
      <c r="A635" s="10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7"/>
    </row>
    <row r="636" spans="1:26" ht="15.75" customHeight="1">
      <c r="A636" s="10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7"/>
    </row>
    <row r="637" spans="1:26" ht="15.75" customHeight="1">
      <c r="A637" s="10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7"/>
    </row>
    <row r="638" spans="1:26" ht="15.75" customHeight="1">
      <c r="A638" s="10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7"/>
    </row>
    <row r="639" spans="1:26" ht="15.75" customHeight="1">
      <c r="A639" s="10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7"/>
    </row>
    <row r="640" spans="1:26" ht="15.75" customHeight="1">
      <c r="A640" s="10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7"/>
    </row>
    <row r="641" spans="1:26" ht="15.75" customHeight="1">
      <c r="A641" s="10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7"/>
    </row>
    <row r="642" spans="1:26" ht="15.75" customHeight="1">
      <c r="A642" s="10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7"/>
    </row>
    <row r="643" spans="1:26" ht="15.75" customHeight="1">
      <c r="A643" s="10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7"/>
    </row>
    <row r="644" spans="1:26" ht="15.75" customHeight="1">
      <c r="A644" s="10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7"/>
    </row>
    <row r="645" spans="1:26" ht="15.75" customHeight="1">
      <c r="A645" s="10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7"/>
    </row>
    <row r="646" spans="1:26" ht="15.75" customHeight="1">
      <c r="A646" s="10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7"/>
    </row>
    <row r="647" spans="1:26" ht="15.75" customHeight="1">
      <c r="A647" s="10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7"/>
    </row>
    <row r="648" spans="1:26" ht="15.75" customHeight="1">
      <c r="A648" s="10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7"/>
    </row>
    <row r="649" spans="1:26" ht="15.75" customHeight="1">
      <c r="A649" s="10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7"/>
    </row>
    <row r="650" spans="1:26" ht="15.75" customHeight="1">
      <c r="A650" s="10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7"/>
    </row>
    <row r="651" spans="1:26" ht="15.75" customHeight="1">
      <c r="A651" s="10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7"/>
    </row>
    <row r="652" spans="1:26" ht="15.75" customHeight="1">
      <c r="A652" s="10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7"/>
    </row>
    <row r="653" spans="1:26" ht="15.75" customHeight="1">
      <c r="A653" s="10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7"/>
    </row>
    <row r="654" spans="1:26" ht="15.75" customHeight="1">
      <c r="A654" s="10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7"/>
    </row>
    <row r="655" spans="1:26" ht="15.75" customHeight="1">
      <c r="A655" s="10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7"/>
    </row>
    <row r="656" spans="1:26" ht="15.75" customHeight="1">
      <c r="A656" s="10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7"/>
    </row>
    <row r="657" spans="1:26" ht="15.75" customHeight="1">
      <c r="A657" s="10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7"/>
    </row>
    <row r="658" spans="1:26" ht="15.75" customHeight="1">
      <c r="A658" s="10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7"/>
    </row>
    <row r="659" spans="1:26" ht="15.75" customHeight="1">
      <c r="A659" s="10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7"/>
    </row>
    <row r="660" spans="1:26" ht="15.75" customHeight="1">
      <c r="A660" s="10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7"/>
    </row>
    <row r="661" spans="1:26" ht="15.75" customHeight="1">
      <c r="A661" s="10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7"/>
    </row>
    <row r="662" spans="1:26" ht="15.75" customHeight="1">
      <c r="A662" s="10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7"/>
    </row>
    <row r="663" spans="1:26" ht="15.75" customHeight="1">
      <c r="A663" s="10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7"/>
    </row>
    <row r="664" spans="1:26" ht="15.75" customHeight="1">
      <c r="A664" s="10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7"/>
    </row>
    <row r="665" spans="1:26" ht="15.75" customHeight="1">
      <c r="A665" s="10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7"/>
    </row>
    <row r="666" spans="1:26" ht="15.75" customHeight="1">
      <c r="A666" s="10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7"/>
    </row>
    <row r="667" spans="1:26" ht="15.75" customHeight="1">
      <c r="A667" s="10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7"/>
    </row>
    <row r="668" spans="1:26" ht="15.75" customHeight="1">
      <c r="A668" s="10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7"/>
    </row>
    <row r="669" spans="1:26" ht="15.75" customHeight="1">
      <c r="A669" s="10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7"/>
    </row>
    <row r="670" spans="1:26" ht="15.75" customHeight="1">
      <c r="A670" s="10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7"/>
    </row>
    <row r="671" spans="1:26" ht="15.75" customHeight="1">
      <c r="A671" s="10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7"/>
    </row>
    <row r="672" spans="1:26" ht="15.75" customHeight="1">
      <c r="A672" s="10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7"/>
    </row>
    <row r="673" spans="1:26" ht="15.75" customHeight="1">
      <c r="A673" s="10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7"/>
    </row>
    <row r="674" spans="1:26" ht="15.75" customHeight="1">
      <c r="A674" s="10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7"/>
    </row>
    <row r="675" spans="1:26" ht="15.75" customHeight="1">
      <c r="A675" s="10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7"/>
    </row>
    <row r="676" spans="1:26" ht="15.75" customHeight="1">
      <c r="A676" s="10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7"/>
    </row>
    <row r="677" spans="1:26" ht="15.75" customHeight="1">
      <c r="A677" s="10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7"/>
    </row>
    <row r="678" spans="1:26" ht="15.75" customHeight="1">
      <c r="A678" s="10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7"/>
    </row>
    <row r="679" spans="1:26" ht="15.75" customHeight="1">
      <c r="A679" s="10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7"/>
    </row>
    <row r="680" spans="1:26" ht="15.75" customHeight="1">
      <c r="A680" s="10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7"/>
    </row>
    <row r="681" spans="1:26" ht="15.75" customHeight="1">
      <c r="A681" s="10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7"/>
    </row>
    <row r="682" spans="1:26" ht="15.75" customHeight="1">
      <c r="A682" s="10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7"/>
    </row>
    <row r="683" spans="1:26" ht="15.75" customHeight="1">
      <c r="A683" s="10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7"/>
    </row>
    <row r="684" spans="1:26" ht="15.75" customHeight="1">
      <c r="A684" s="10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7"/>
    </row>
    <row r="685" spans="1:26" ht="15.75" customHeight="1">
      <c r="A685" s="10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7"/>
    </row>
    <row r="686" spans="1:26" ht="15.75" customHeight="1">
      <c r="A686" s="10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7"/>
    </row>
    <row r="687" spans="1:26" ht="15.75" customHeight="1">
      <c r="A687" s="10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7"/>
    </row>
    <row r="688" spans="1:26" ht="15.75" customHeight="1">
      <c r="A688" s="10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7"/>
    </row>
    <row r="689" spans="1:26" ht="15.75" customHeight="1">
      <c r="A689" s="10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7"/>
    </row>
    <row r="690" spans="1:26" ht="15.75" customHeight="1">
      <c r="A690" s="10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7"/>
    </row>
    <row r="691" spans="1:26" ht="15.75" customHeight="1">
      <c r="A691" s="10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7"/>
    </row>
    <row r="692" spans="1:26" ht="15.75" customHeight="1">
      <c r="A692" s="10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7"/>
    </row>
    <row r="693" spans="1:26" ht="15.75" customHeight="1">
      <c r="A693" s="10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7"/>
    </row>
    <row r="694" spans="1:26" ht="15.75" customHeight="1">
      <c r="A694" s="10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7"/>
    </row>
    <row r="695" spans="1:26" ht="15.75" customHeight="1">
      <c r="A695" s="10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7"/>
    </row>
    <row r="696" spans="1:26" ht="15.75" customHeight="1">
      <c r="A696" s="10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7"/>
    </row>
    <row r="697" spans="1:26" ht="15.75" customHeight="1">
      <c r="A697" s="10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7"/>
    </row>
    <row r="698" spans="1:26" ht="15.75" customHeight="1">
      <c r="A698" s="10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7"/>
    </row>
    <row r="699" spans="1:26" ht="15.75" customHeight="1">
      <c r="A699" s="10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7"/>
    </row>
    <row r="700" spans="1:26" ht="15.75" customHeight="1">
      <c r="A700" s="10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7"/>
    </row>
    <row r="701" spans="1:26" ht="15.75" customHeight="1">
      <c r="A701" s="10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7"/>
    </row>
    <row r="702" spans="1:26" ht="15.75" customHeight="1">
      <c r="A702" s="10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7"/>
    </row>
    <row r="703" spans="1:26" ht="15.75" customHeight="1">
      <c r="A703" s="10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7"/>
    </row>
    <row r="704" spans="1:26" ht="15.75" customHeight="1">
      <c r="A704" s="10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7"/>
    </row>
    <row r="705" spans="1:26" ht="15.75" customHeight="1">
      <c r="A705" s="10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7"/>
    </row>
    <row r="706" spans="1:26" ht="15.75" customHeight="1">
      <c r="A706" s="10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7"/>
    </row>
    <row r="707" spans="1:26" ht="15.75" customHeight="1">
      <c r="A707" s="10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7"/>
    </row>
    <row r="708" spans="1:26" ht="15.75" customHeight="1">
      <c r="A708" s="10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7"/>
    </row>
    <row r="709" spans="1:26" ht="15.75" customHeight="1">
      <c r="A709" s="10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7"/>
    </row>
    <row r="710" spans="1:26" ht="15.75" customHeight="1">
      <c r="A710" s="10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7"/>
    </row>
    <row r="711" spans="1:26" ht="15.75" customHeight="1">
      <c r="A711" s="10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7"/>
    </row>
    <row r="712" spans="1:26" ht="15.75" customHeight="1">
      <c r="A712" s="10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7"/>
    </row>
    <row r="713" spans="1:26" ht="15.75" customHeight="1">
      <c r="A713" s="10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7"/>
    </row>
    <row r="714" spans="1:26" ht="15.75" customHeight="1">
      <c r="A714" s="10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7"/>
    </row>
    <row r="715" spans="1:26" ht="15.75" customHeight="1">
      <c r="A715" s="10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7"/>
    </row>
    <row r="716" spans="1:26" ht="15.75" customHeight="1">
      <c r="A716" s="10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7"/>
    </row>
    <row r="717" spans="1:26" ht="15.75" customHeight="1">
      <c r="A717" s="10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7"/>
    </row>
    <row r="718" spans="1:26" ht="15.75" customHeight="1">
      <c r="A718" s="10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7"/>
    </row>
    <row r="719" spans="1:26" ht="15.75" customHeight="1">
      <c r="A719" s="10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7"/>
    </row>
    <row r="720" spans="1:26" ht="15.75" customHeight="1">
      <c r="A720" s="10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7"/>
    </row>
    <row r="721" spans="1:26" ht="15.75" customHeight="1">
      <c r="A721" s="10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7"/>
    </row>
    <row r="722" spans="1:26" ht="15.75" customHeight="1">
      <c r="A722" s="10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7"/>
    </row>
    <row r="723" spans="1:26" ht="15.75" customHeight="1">
      <c r="A723" s="10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7"/>
    </row>
    <row r="724" spans="1:26" ht="15.75" customHeight="1">
      <c r="A724" s="10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7"/>
    </row>
    <row r="725" spans="1:26" ht="15.75" customHeight="1">
      <c r="A725" s="10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7"/>
    </row>
    <row r="726" spans="1:26" ht="15.75" customHeight="1">
      <c r="A726" s="10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7"/>
    </row>
    <row r="727" spans="1:26" ht="15.75" customHeight="1">
      <c r="A727" s="10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7"/>
    </row>
    <row r="728" spans="1:26" ht="15.75" customHeight="1">
      <c r="A728" s="10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7"/>
    </row>
    <row r="729" spans="1:26" ht="15.75" customHeight="1">
      <c r="A729" s="10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7"/>
    </row>
    <row r="730" spans="1:26" ht="15.75" customHeight="1">
      <c r="A730" s="10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7"/>
    </row>
    <row r="731" spans="1:26" ht="15.75" customHeight="1">
      <c r="A731" s="10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7"/>
    </row>
    <row r="732" spans="1:26" ht="15.75" customHeight="1">
      <c r="A732" s="10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7"/>
    </row>
    <row r="733" spans="1:26" ht="15.75" customHeight="1">
      <c r="A733" s="10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7"/>
    </row>
    <row r="734" spans="1:26" ht="15.75" customHeight="1">
      <c r="A734" s="10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7"/>
    </row>
    <row r="735" spans="1:26" ht="15.75" customHeight="1">
      <c r="A735" s="10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7"/>
    </row>
    <row r="736" spans="1:26" ht="15.75" customHeight="1">
      <c r="A736" s="10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7"/>
    </row>
    <row r="737" spans="1:26" ht="15.75" customHeight="1">
      <c r="A737" s="10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7"/>
    </row>
    <row r="738" spans="1:26" ht="15.75" customHeight="1">
      <c r="A738" s="10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7"/>
    </row>
    <row r="739" spans="1:26" ht="15.75" customHeight="1">
      <c r="A739" s="10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7"/>
    </row>
    <row r="740" spans="1:26" ht="15.75" customHeight="1">
      <c r="A740" s="10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7"/>
    </row>
    <row r="741" spans="1:26" ht="15.75" customHeight="1">
      <c r="A741" s="10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7"/>
    </row>
    <row r="742" spans="1:26" ht="15.75" customHeight="1">
      <c r="A742" s="10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7"/>
    </row>
    <row r="743" spans="1:26" ht="15.75" customHeight="1">
      <c r="A743" s="10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7"/>
    </row>
    <row r="744" spans="1:26" ht="15.75" customHeight="1">
      <c r="A744" s="10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7"/>
    </row>
    <row r="745" spans="1:26" ht="15.75" customHeight="1">
      <c r="A745" s="10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7"/>
    </row>
    <row r="746" spans="1:26" ht="15.75" customHeight="1">
      <c r="A746" s="10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7"/>
    </row>
    <row r="747" spans="1:26" ht="15.75" customHeight="1">
      <c r="A747" s="10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7"/>
    </row>
    <row r="748" spans="1:26" ht="15.75" customHeight="1">
      <c r="A748" s="10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7"/>
    </row>
    <row r="749" spans="1:26" ht="15.75" customHeight="1">
      <c r="A749" s="10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7"/>
    </row>
    <row r="750" spans="1:26" ht="15.75" customHeight="1">
      <c r="A750" s="10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7"/>
    </row>
    <row r="751" spans="1:26" ht="15.75" customHeight="1">
      <c r="A751" s="10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7"/>
    </row>
    <row r="752" spans="1:26" ht="15.75" customHeight="1">
      <c r="A752" s="10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7"/>
    </row>
    <row r="753" spans="1:26" ht="15.75" customHeight="1">
      <c r="A753" s="10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7"/>
    </row>
    <row r="754" spans="1:26" ht="15.75" customHeight="1">
      <c r="A754" s="10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7"/>
    </row>
    <row r="755" spans="1:26" ht="15.75" customHeight="1">
      <c r="A755" s="10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7"/>
    </row>
    <row r="756" spans="1:26" ht="15.75" customHeight="1">
      <c r="A756" s="10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7"/>
    </row>
    <row r="757" spans="1:26" ht="15.75" customHeight="1">
      <c r="A757" s="10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7"/>
    </row>
    <row r="758" spans="1:26" ht="15.75" customHeight="1">
      <c r="A758" s="10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7"/>
    </row>
    <row r="759" spans="1:26" ht="15.75" customHeight="1">
      <c r="A759" s="10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7"/>
    </row>
    <row r="760" spans="1:26" ht="15.75" customHeight="1">
      <c r="A760" s="10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7"/>
    </row>
    <row r="761" spans="1:26" ht="15.75" customHeight="1">
      <c r="A761" s="10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7"/>
    </row>
    <row r="762" spans="1:26" ht="15.75" customHeight="1">
      <c r="A762" s="10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7"/>
    </row>
    <row r="763" spans="1:26" ht="15.75" customHeight="1">
      <c r="A763" s="10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7"/>
    </row>
    <row r="764" spans="1:26" ht="15.75" customHeight="1">
      <c r="A764" s="10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7"/>
    </row>
    <row r="765" spans="1:26" ht="15.75" customHeight="1">
      <c r="A765" s="10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7"/>
    </row>
    <row r="766" spans="1:26" ht="15.75" customHeight="1">
      <c r="A766" s="10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7"/>
    </row>
    <row r="767" spans="1:26" ht="15.75" customHeight="1">
      <c r="A767" s="10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7"/>
    </row>
    <row r="768" spans="1:26" ht="15.75" customHeight="1">
      <c r="A768" s="10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7"/>
    </row>
    <row r="769" spans="1:26" ht="15.75" customHeight="1">
      <c r="A769" s="10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7"/>
    </row>
    <row r="770" spans="1:26" ht="15.75" customHeight="1">
      <c r="A770" s="10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7"/>
    </row>
    <row r="771" spans="1:26" ht="15.75" customHeight="1">
      <c r="A771" s="10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7"/>
    </row>
    <row r="772" spans="1:26" ht="15.75" customHeight="1">
      <c r="A772" s="10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7"/>
    </row>
    <row r="773" spans="1:26" ht="15.75" customHeight="1">
      <c r="A773" s="10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7"/>
    </row>
    <row r="774" spans="1:26" ht="15.75" customHeight="1">
      <c r="A774" s="10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7"/>
    </row>
    <row r="775" spans="1:26" ht="15.75" customHeight="1">
      <c r="A775" s="10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7"/>
    </row>
    <row r="776" spans="1:26" ht="15.75" customHeight="1">
      <c r="A776" s="10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7"/>
    </row>
    <row r="777" spans="1:26" ht="15.75" customHeight="1">
      <c r="A777" s="10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7"/>
    </row>
    <row r="778" spans="1:26" ht="15.75" customHeight="1">
      <c r="A778" s="10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7"/>
    </row>
    <row r="779" spans="1:26" ht="15.75" customHeight="1">
      <c r="A779" s="10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7"/>
    </row>
    <row r="780" spans="1:26" ht="15.75" customHeight="1">
      <c r="A780" s="10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7"/>
    </row>
    <row r="781" spans="1:26" ht="15.75" customHeight="1">
      <c r="A781" s="10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7"/>
    </row>
    <row r="782" spans="1:26" ht="15.75" customHeight="1">
      <c r="A782" s="10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7"/>
    </row>
    <row r="783" spans="1:26" ht="15.75" customHeight="1">
      <c r="A783" s="10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7"/>
    </row>
    <row r="784" spans="1:26" ht="15.75" customHeight="1">
      <c r="A784" s="10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7"/>
    </row>
    <row r="785" spans="1:26" ht="15.75" customHeight="1">
      <c r="A785" s="10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7"/>
    </row>
    <row r="786" spans="1:26" ht="15.75" customHeight="1">
      <c r="A786" s="10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7"/>
    </row>
    <row r="787" spans="1:26" ht="15.75" customHeight="1">
      <c r="A787" s="10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7"/>
    </row>
    <row r="788" spans="1:26" ht="15.75" customHeight="1">
      <c r="A788" s="10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7"/>
    </row>
    <row r="789" spans="1:26" ht="15.75" customHeight="1">
      <c r="A789" s="10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7"/>
    </row>
    <row r="790" spans="1:26" ht="15.75" customHeight="1">
      <c r="A790" s="10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7"/>
    </row>
    <row r="791" spans="1:26" ht="15.75" customHeight="1">
      <c r="A791" s="10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7"/>
    </row>
    <row r="792" spans="1:26" ht="15.75" customHeight="1">
      <c r="A792" s="10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7"/>
    </row>
    <row r="793" spans="1:26" ht="15.75" customHeight="1">
      <c r="A793" s="10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7"/>
    </row>
    <row r="794" spans="1:26" ht="15.75" customHeight="1">
      <c r="A794" s="10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7"/>
    </row>
    <row r="795" spans="1:26" ht="15.75" customHeight="1">
      <c r="A795" s="10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7"/>
    </row>
    <row r="796" spans="1:26" ht="15.75" customHeight="1">
      <c r="A796" s="10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7"/>
    </row>
    <row r="797" spans="1:26" ht="15.75" customHeight="1">
      <c r="A797" s="10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7"/>
    </row>
    <row r="798" spans="1:26" ht="15.75" customHeight="1">
      <c r="A798" s="10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7"/>
    </row>
    <row r="799" spans="1:26" ht="15.75" customHeight="1">
      <c r="A799" s="10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7"/>
    </row>
    <row r="800" spans="1:26" ht="15.75" customHeight="1">
      <c r="A800" s="10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7"/>
    </row>
    <row r="801" spans="1:26" ht="15.75" customHeight="1">
      <c r="A801" s="10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7"/>
    </row>
    <row r="802" spans="1:26" ht="15.75" customHeight="1">
      <c r="A802" s="10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7"/>
    </row>
    <row r="803" spans="1:26" ht="15.75" customHeight="1">
      <c r="A803" s="10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7"/>
    </row>
    <row r="804" spans="1:26" ht="15.75" customHeight="1">
      <c r="A804" s="10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7"/>
    </row>
    <row r="805" spans="1:26" ht="15.75" customHeight="1">
      <c r="A805" s="10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7"/>
    </row>
    <row r="806" spans="1:26" ht="15.75" customHeight="1">
      <c r="A806" s="10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7"/>
    </row>
    <row r="807" spans="1:26" ht="15.75" customHeight="1">
      <c r="A807" s="10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7"/>
    </row>
    <row r="808" spans="1:26" ht="15.75" customHeight="1">
      <c r="A808" s="10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7"/>
    </row>
    <row r="809" spans="1:26" ht="15.75" customHeight="1">
      <c r="A809" s="10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7"/>
    </row>
    <row r="810" spans="1:26" ht="15.75" customHeight="1">
      <c r="A810" s="10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7"/>
    </row>
    <row r="811" spans="1:26" ht="15.75" customHeight="1">
      <c r="A811" s="10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7"/>
    </row>
    <row r="812" spans="1:26" ht="15.75" customHeight="1">
      <c r="A812" s="10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7"/>
    </row>
    <row r="813" spans="1:26" ht="15.75" customHeight="1">
      <c r="A813" s="10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7"/>
    </row>
    <row r="814" spans="1:26" ht="15.75" customHeight="1">
      <c r="A814" s="10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7"/>
    </row>
    <row r="815" spans="1:26" ht="15.75" customHeight="1">
      <c r="A815" s="10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7"/>
    </row>
    <row r="816" spans="1:26" ht="15.75" customHeight="1">
      <c r="A816" s="10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7"/>
    </row>
    <row r="817" spans="1:26" ht="15.75" customHeight="1">
      <c r="A817" s="10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7"/>
    </row>
    <row r="818" spans="1:26" ht="15.75" customHeight="1">
      <c r="A818" s="10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7"/>
    </row>
    <row r="819" spans="1:26" ht="15.75" customHeight="1">
      <c r="A819" s="10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7"/>
    </row>
    <row r="820" spans="1:26" ht="15.75" customHeight="1">
      <c r="A820" s="10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7"/>
    </row>
    <row r="821" spans="1:26" ht="15.75" customHeight="1">
      <c r="A821" s="10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7"/>
    </row>
    <row r="822" spans="1:26" ht="15.75" customHeight="1">
      <c r="A822" s="10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7"/>
    </row>
    <row r="823" spans="1:26" ht="15.75" customHeight="1">
      <c r="A823" s="10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7"/>
    </row>
    <row r="824" spans="1:26" ht="15.75" customHeight="1">
      <c r="A824" s="10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7"/>
    </row>
    <row r="825" spans="1:26" ht="15.75" customHeight="1">
      <c r="A825" s="10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7"/>
    </row>
    <row r="826" spans="1:26" ht="15.75" customHeight="1">
      <c r="A826" s="10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7"/>
    </row>
    <row r="827" spans="1:26" ht="15.75" customHeight="1">
      <c r="A827" s="10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7"/>
    </row>
    <row r="828" spans="1:26" ht="15.75" customHeight="1">
      <c r="A828" s="10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7"/>
    </row>
    <row r="829" spans="1:26" ht="15.75" customHeight="1">
      <c r="A829" s="10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7"/>
    </row>
    <row r="830" spans="1:26" ht="15.75" customHeight="1">
      <c r="A830" s="10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7"/>
    </row>
    <row r="831" spans="1:26" ht="15.75" customHeight="1">
      <c r="A831" s="10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7"/>
    </row>
    <row r="832" spans="1:26" ht="15.75" customHeight="1">
      <c r="A832" s="10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7"/>
    </row>
    <row r="833" spans="1:26" ht="15.75" customHeight="1">
      <c r="A833" s="10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7"/>
    </row>
    <row r="834" spans="1:26" ht="15.75" customHeight="1">
      <c r="A834" s="10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7"/>
    </row>
    <row r="835" spans="1:26" ht="15.75" customHeight="1">
      <c r="A835" s="10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7"/>
    </row>
    <row r="836" spans="1:26" ht="15.75" customHeight="1">
      <c r="A836" s="10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7"/>
    </row>
    <row r="837" spans="1:26" ht="15.75" customHeight="1">
      <c r="A837" s="10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7"/>
    </row>
    <row r="838" spans="1:26" ht="15.75" customHeight="1">
      <c r="A838" s="10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7"/>
    </row>
    <row r="839" spans="1:26" ht="15.75" customHeight="1">
      <c r="A839" s="10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7"/>
    </row>
    <row r="840" spans="1:26" ht="15.75" customHeight="1">
      <c r="A840" s="10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7"/>
    </row>
    <row r="841" spans="1:26" ht="15.75" customHeight="1">
      <c r="A841" s="10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7"/>
    </row>
    <row r="842" spans="1:26" ht="15.75" customHeight="1">
      <c r="A842" s="10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7"/>
    </row>
    <row r="843" spans="1:26" ht="15.75" customHeight="1">
      <c r="A843" s="10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7"/>
    </row>
    <row r="844" spans="1:26" ht="15.75" customHeight="1">
      <c r="A844" s="10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7"/>
    </row>
    <row r="845" spans="1:26" ht="15.75" customHeight="1">
      <c r="A845" s="10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7"/>
    </row>
    <row r="846" spans="1:26" ht="15.75" customHeight="1">
      <c r="A846" s="10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7"/>
    </row>
    <row r="847" spans="1:26" ht="15.75" customHeight="1">
      <c r="A847" s="10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7"/>
    </row>
    <row r="848" spans="1:26" ht="15.75" customHeight="1">
      <c r="A848" s="10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7"/>
    </row>
    <row r="849" spans="1:26" ht="15.75" customHeight="1">
      <c r="A849" s="10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7"/>
    </row>
    <row r="850" spans="1:26" ht="15.75" customHeight="1">
      <c r="A850" s="10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7"/>
    </row>
    <row r="851" spans="1:26" ht="15.75" customHeight="1">
      <c r="A851" s="10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7"/>
    </row>
    <row r="852" spans="1:26" ht="15.75" customHeight="1">
      <c r="A852" s="10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7"/>
    </row>
    <row r="853" spans="1:26" ht="15.75" customHeight="1">
      <c r="A853" s="10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7"/>
    </row>
    <row r="854" spans="1:26" ht="15.75" customHeight="1">
      <c r="A854" s="10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7"/>
    </row>
    <row r="855" spans="1:26" ht="15.75" customHeight="1">
      <c r="A855" s="10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7"/>
    </row>
    <row r="856" spans="1:26" ht="15.75" customHeight="1">
      <c r="A856" s="10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7"/>
    </row>
    <row r="857" spans="1:26" ht="15.75" customHeight="1">
      <c r="A857" s="10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7"/>
    </row>
    <row r="858" spans="1:26" ht="15.75" customHeight="1">
      <c r="A858" s="10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7"/>
    </row>
    <row r="859" spans="1:26" ht="15.75" customHeight="1">
      <c r="A859" s="10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7"/>
    </row>
    <row r="860" spans="1:26" ht="15.75" customHeight="1">
      <c r="A860" s="10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7"/>
    </row>
    <row r="861" spans="1:26" ht="15.75" customHeight="1">
      <c r="A861" s="10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7"/>
    </row>
    <row r="862" spans="1:26" ht="15.75" customHeight="1">
      <c r="A862" s="10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7"/>
    </row>
    <row r="863" spans="1:26" ht="15.75" customHeight="1">
      <c r="A863" s="10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7"/>
    </row>
    <row r="864" spans="1:26" ht="15.75" customHeight="1">
      <c r="A864" s="10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7"/>
    </row>
    <row r="865" spans="1:26" ht="15.75" customHeight="1">
      <c r="A865" s="10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7"/>
    </row>
    <row r="866" spans="1:26" ht="15.75" customHeight="1">
      <c r="A866" s="10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7"/>
    </row>
    <row r="867" spans="1:26" ht="15.75" customHeight="1">
      <c r="A867" s="10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7"/>
    </row>
    <row r="868" spans="1:26" ht="15.75" customHeight="1">
      <c r="A868" s="10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7"/>
    </row>
    <row r="869" spans="1:26" ht="15.75" customHeight="1">
      <c r="A869" s="10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7"/>
    </row>
    <row r="870" spans="1:26" ht="15.75" customHeight="1">
      <c r="A870" s="10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7"/>
    </row>
    <row r="871" spans="1:26" ht="15.75" customHeight="1">
      <c r="A871" s="10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7"/>
    </row>
    <row r="872" spans="1:26" ht="15.75" customHeight="1">
      <c r="A872" s="10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7"/>
    </row>
    <row r="873" spans="1:26" ht="15.75" customHeight="1">
      <c r="A873" s="10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7"/>
    </row>
    <row r="874" spans="1:26" ht="15.75" customHeight="1">
      <c r="A874" s="10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7"/>
    </row>
    <row r="875" spans="1:26" ht="15.75" customHeight="1">
      <c r="A875" s="10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7"/>
    </row>
    <row r="876" spans="1:26" ht="15.75" customHeight="1">
      <c r="A876" s="10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7"/>
    </row>
    <row r="877" spans="1:26" ht="15.75" customHeight="1">
      <c r="A877" s="10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7"/>
    </row>
    <row r="878" spans="1:26" ht="15.75" customHeight="1">
      <c r="A878" s="10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7"/>
    </row>
    <row r="879" spans="1:26" ht="15.75" customHeight="1">
      <c r="A879" s="10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7"/>
    </row>
    <row r="880" spans="1:26" ht="15.75" customHeight="1">
      <c r="A880" s="10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7"/>
    </row>
    <row r="881" spans="1:26" ht="15.75" customHeight="1">
      <c r="A881" s="10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7"/>
    </row>
    <row r="882" spans="1:26" ht="15.75" customHeight="1">
      <c r="A882" s="10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7"/>
    </row>
    <row r="883" spans="1:26" ht="15.75" customHeight="1">
      <c r="A883" s="10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7"/>
    </row>
    <row r="884" spans="1:26" ht="15.75" customHeight="1">
      <c r="A884" s="10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7"/>
    </row>
    <row r="885" spans="1:26" ht="15.75" customHeight="1">
      <c r="A885" s="10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7"/>
    </row>
    <row r="886" spans="1:26" ht="15.75" customHeight="1">
      <c r="A886" s="10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7"/>
    </row>
    <row r="887" spans="1:26" ht="15.75" customHeight="1">
      <c r="A887" s="10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7"/>
    </row>
    <row r="888" spans="1:26" ht="15.75" customHeight="1">
      <c r="A888" s="10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7"/>
    </row>
    <row r="889" spans="1:26" ht="15.75" customHeight="1">
      <c r="A889" s="10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7"/>
    </row>
    <row r="890" spans="1:26" ht="15.75" customHeight="1">
      <c r="A890" s="10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7"/>
    </row>
    <row r="891" spans="1:26" ht="15.75" customHeight="1">
      <c r="A891" s="10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7"/>
    </row>
    <row r="892" spans="1:26" ht="15.75" customHeight="1">
      <c r="A892" s="10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7"/>
    </row>
    <row r="893" spans="1:26" ht="15.75" customHeight="1">
      <c r="A893" s="10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7"/>
    </row>
    <row r="894" spans="1:26" ht="15.75" customHeight="1">
      <c r="A894" s="10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7"/>
    </row>
    <row r="895" spans="1:26" ht="15.75" customHeight="1">
      <c r="A895" s="10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7"/>
    </row>
    <row r="896" spans="1:26" ht="15.75" customHeight="1">
      <c r="A896" s="10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7"/>
    </row>
    <row r="897" spans="1:26" ht="15.75" customHeight="1">
      <c r="A897" s="10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7"/>
    </row>
    <row r="898" spans="1:26" ht="15.75" customHeight="1">
      <c r="A898" s="10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7"/>
    </row>
    <row r="899" spans="1:26" ht="15.75" customHeight="1">
      <c r="A899" s="10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7"/>
    </row>
    <row r="900" spans="1:26" ht="15.75" customHeight="1">
      <c r="A900" s="10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7"/>
    </row>
    <row r="901" spans="1:26" ht="15.75" customHeight="1">
      <c r="A901" s="10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7"/>
    </row>
    <row r="902" spans="1:26" ht="15.75" customHeight="1">
      <c r="A902" s="10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7"/>
    </row>
    <row r="903" spans="1:26" ht="15.75" customHeight="1">
      <c r="A903" s="10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7"/>
    </row>
    <row r="904" spans="1:26" ht="15.75" customHeight="1">
      <c r="A904" s="10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7"/>
    </row>
    <row r="905" spans="1:26" ht="15.75" customHeight="1">
      <c r="A905" s="10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7"/>
    </row>
    <row r="906" spans="1:26" ht="15.75" customHeight="1">
      <c r="A906" s="10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7"/>
    </row>
    <row r="907" spans="1:26" ht="15.75" customHeight="1">
      <c r="A907" s="10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7"/>
    </row>
    <row r="908" spans="1:26" ht="15.75" customHeight="1">
      <c r="A908" s="10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7"/>
    </row>
    <row r="909" spans="1:26" ht="15.75" customHeight="1">
      <c r="A909" s="10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7"/>
    </row>
    <row r="910" spans="1:26" ht="15.75" customHeight="1">
      <c r="A910" s="10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7"/>
    </row>
    <row r="911" spans="1:26" ht="15.75" customHeight="1">
      <c r="A911" s="10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7"/>
    </row>
    <row r="912" spans="1:26" ht="15.75" customHeight="1">
      <c r="A912" s="10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7"/>
    </row>
    <row r="913" spans="1:26" ht="15.75" customHeight="1">
      <c r="A913" s="10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7"/>
    </row>
    <row r="914" spans="1:26" ht="15.75" customHeight="1">
      <c r="A914" s="10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7"/>
    </row>
    <row r="915" spans="1:26" ht="15.75" customHeight="1">
      <c r="A915" s="10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7"/>
    </row>
    <row r="916" spans="1:26" ht="15.75" customHeight="1">
      <c r="A916" s="10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7"/>
    </row>
    <row r="917" spans="1:26" ht="15.75" customHeight="1">
      <c r="A917" s="10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7"/>
    </row>
    <row r="918" spans="1:26" ht="15.75" customHeight="1">
      <c r="A918" s="10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7"/>
    </row>
    <row r="919" spans="1:26" ht="15.75" customHeight="1">
      <c r="A919" s="10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7"/>
    </row>
    <row r="920" spans="1:26" ht="15.75" customHeight="1">
      <c r="A920" s="10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7"/>
    </row>
    <row r="921" spans="1:26" ht="15.75" customHeight="1">
      <c r="A921" s="10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7"/>
    </row>
    <row r="922" spans="1:26" ht="15.75" customHeight="1">
      <c r="A922" s="10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7"/>
    </row>
    <row r="923" spans="1:26" ht="15.75" customHeight="1">
      <c r="A923" s="10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7"/>
    </row>
    <row r="924" spans="1:26" ht="15.75" customHeight="1">
      <c r="A924" s="10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7"/>
    </row>
    <row r="925" spans="1:26" ht="15.75" customHeight="1">
      <c r="A925" s="10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7"/>
    </row>
    <row r="926" spans="1:26" ht="15.75" customHeight="1">
      <c r="A926" s="10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7"/>
    </row>
    <row r="927" spans="1:26" ht="15.75" customHeight="1">
      <c r="A927" s="10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7"/>
    </row>
    <row r="928" spans="1:26" ht="15.75" customHeight="1">
      <c r="A928" s="10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7"/>
    </row>
    <row r="929" spans="1:26" ht="15.75" customHeight="1">
      <c r="A929" s="10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7"/>
    </row>
    <row r="930" spans="1:26" ht="15.75" customHeight="1">
      <c r="A930" s="10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7"/>
    </row>
    <row r="931" spans="1:26" ht="15.75" customHeight="1">
      <c r="A931" s="10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7"/>
    </row>
    <row r="932" spans="1:26" ht="15.75" customHeight="1">
      <c r="A932" s="10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7"/>
    </row>
    <row r="933" spans="1:26" ht="15.75" customHeight="1">
      <c r="A933" s="10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7"/>
    </row>
    <row r="934" spans="1:26" ht="15.75" customHeight="1">
      <c r="A934" s="10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7"/>
    </row>
    <row r="935" spans="1:26" ht="15.75" customHeight="1">
      <c r="A935" s="10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7"/>
    </row>
    <row r="936" spans="1:26" ht="15.75" customHeight="1">
      <c r="A936" s="10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7"/>
    </row>
    <row r="937" spans="1:26" ht="15.75" customHeight="1">
      <c r="A937" s="10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7"/>
    </row>
    <row r="938" spans="1:26" ht="15.75" customHeight="1">
      <c r="A938" s="10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7"/>
    </row>
    <row r="939" spans="1:26" ht="15.75" customHeight="1">
      <c r="A939" s="10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7"/>
    </row>
    <row r="940" spans="1:26" ht="15.75" customHeight="1">
      <c r="A940" s="10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7"/>
    </row>
    <row r="941" spans="1:26" ht="15.75" customHeight="1">
      <c r="A941" s="10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7"/>
    </row>
    <row r="942" spans="1:26" ht="15.75" customHeight="1">
      <c r="A942" s="10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7"/>
    </row>
    <row r="943" spans="1:26" ht="15.75" customHeight="1">
      <c r="A943" s="10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7"/>
    </row>
    <row r="944" spans="1:26" ht="15.75" customHeight="1">
      <c r="A944" s="10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7"/>
    </row>
    <row r="945" spans="1:26" ht="15.75" customHeight="1">
      <c r="A945" s="10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7"/>
    </row>
    <row r="946" spans="1:26" ht="15.75" customHeight="1">
      <c r="A946" s="10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7"/>
    </row>
    <row r="947" spans="1:26" ht="15.75" customHeight="1">
      <c r="A947" s="10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7"/>
    </row>
    <row r="948" spans="1:26" ht="15.75" customHeight="1">
      <c r="A948" s="10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7"/>
    </row>
    <row r="949" spans="1:26" ht="15.75" customHeight="1">
      <c r="A949" s="10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7"/>
    </row>
    <row r="950" spans="1:26" ht="15.75" customHeight="1">
      <c r="A950" s="10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7"/>
    </row>
    <row r="951" spans="1:26" ht="15.75" customHeight="1">
      <c r="A951" s="10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7"/>
    </row>
    <row r="952" spans="1:26" ht="15.75" customHeight="1">
      <c r="A952" s="10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7"/>
    </row>
    <row r="953" spans="1:26" ht="15.75" customHeight="1">
      <c r="A953" s="10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7"/>
    </row>
    <row r="954" spans="1:26" ht="15.75" customHeight="1">
      <c r="A954" s="10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7"/>
    </row>
    <row r="955" spans="1:26" ht="15.75" customHeight="1">
      <c r="A955" s="10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7"/>
    </row>
    <row r="956" spans="1:26" ht="15.75" customHeight="1">
      <c r="A956" s="10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7"/>
    </row>
    <row r="957" spans="1:26" ht="15.75" customHeight="1">
      <c r="A957" s="10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7"/>
    </row>
    <row r="958" spans="1:26" ht="15.75" customHeight="1">
      <c r="A958" s="10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7"/>
    </row>
    <row r="959" spans="1:26" ht="15.75" customHeight="1">
      <c r="A959" s="10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7"/>
    </row>
    <row r="960" spans="1:26" ht="15.75" customHeight="1">
      <c r="A960" s="10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7"/>
    </row>
    <row r="961" spans="1:26" ht="15.75" customHeight="1">
      <c r="A961" s="10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7"/>
    </row>
    <row r="962" spans="1:26" ht="15.75" customHeight="1">
      <c r="A962" s="10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7"/>
    </row>
    <row r="963" spans="1:26" ht="15.75" customHeight="1">
      <c r="A963" s="10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7"/>
    </row>
    <row r="964" spans="1:26" ht="15.75" customHeight="1">
      <c r="A964" s="10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7"/>
    </row>
    <row r="965" spans="1:26" ht="15.75" customHeight="1">
      <c r="A965" s="10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7"/>
    </row>
    <row r="966" spans="1:26" ht="15.75" customHeight="1">
      <c r="A966" s="10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7"/>
    </row>
    <row r="967" spans="1:26" ht="15.75" customHeight="1">
      <c r="A967" s="10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7"/>
    </row>
    <row r="968" spans="1:26" ht="15.75" customHeight="1">
      <c r="A968" s="10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7"/>
    </row>
    <row r="969" spans="1:26" ht="15.75" customHeight="1">
      <c r="A969" s="10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7"/>
    </row>
    <row r="970" spans="1:26" ht="15.75" customHeight="1">
      <c r="A970" s="10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7"/>
    </row>
    <row r="971" spans="1:26" ht="15.75" customHeight="1">
      <c r="A971" s="10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7"/>
    </row>
    <row r="972" spans="1:26" ht="15.75" customHeight="1">
      <c r="A972" s="10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7"/>
    </row>
    <row r="973" spans="1:26" ht="15.75" customHeight="1">
      <c r="A973" s="10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7"/>
    </row>
    <row r="974" spans="1:26" ht="15.75" customHeight="1">
      <c r="A974" s="10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7"/>
    </row>
    <row r="975" spans="1:26" ht="15.75" customHeight="1">
      <c r="A975" s="10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7"/>
    </row>
    <row r="976" spans="1:26" ht="15.75" customHeight="1">
      <c r="A976" s="10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7"/>
    </row>
    <row r="977" spans="1:26" ht="15.75" customHeight="1">
      <c r="A977" s="10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7"/>
    </row>
    <row r="978" spans="1:26" ht="15.75" customHeight="1">
      <c r="A978" s="10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7"/>
    </row>
    <row r="979" spans="1:26" ht="15.75" customHeight="1">
      <c r="A979" s="10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7"/>
    </row>
    <row r="980" spans="1:26" ht="15.75" customHeight="1">
      <c r="A980" s="10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7"/>
    </row>
    <row r="981" spans="1:26" ht="15.75" customHeight="1">
      <c r="A981" s="10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7"/>
    </row>
    <row r="982" spans="1:26" ht="15.75" customHeight="1">
      <c r="A982" s="10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7"/>
    </row>
    <row r="983" spans="1:26" ht="15.75" customHeight="1">
      <c r="A983" s="10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7"/>
    </row>
    <row r="984" spans="1:26" ht="15.75" customHeight="1">
      <c r="A984" s="10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7"/>
    </row>
    <row r="985" spans="1:26" ht="15.75" customHeight="1">
      <c r="A985" s="10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7"/>
    </row>
    <row r="986" spans="1:26" ht="15.75" customHeight="1">
      <c r="A986" s="10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7"/>
    </row>
    <row r="987" spans="1:26" ht="15.75" customHeight="1">
      <c r="A987" s="10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7"/>
    </row>
    <row r="988" spans="1:26" ht="15.75" customHeight="1">
      <c r="A988" s="103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5"/>
    </row>
  </sheetData>
  <mergeCells count="3">
    <mergeCell ref="A1:D1"/>
    <mergeCell ref="A4:B4"/>
    <mergeCell ref="A7:B7"/>
  </mergeCells>
  <conditionalFormatting sqref="A24 A28:A30 A32">
    <cfRule type="containsText" dxfId="13" priority="15" operator="containsText" text="Primary">
      <formula>NOT(ISERROR(SEARCH("Primary",A24)))</formula>
    </cfRule>
    <cfRule type="containsText" dxfId="12" priority="16" operator="containsText" text="Preblock">
      <formula>NOT(ISERROR(SEARCH("Preblock",A24)))</formula>
    </cfRule>
    <cfRule type="containsText" dxfId="11" priority="14" operator="containsText" text="Polymer">
      <formula>NOT(ISERROR(SEARCH("Polymer",A24)))</formula>
    </cfRule>
    <cfRule type="containsText" dxfId="10" priority="12" operator="containsText" text="Amplification Buffer">
      <formula>NOT(ISERROR(SEARCH("Amplification Buffer",A24)))</formula>
    </cfRule>
  </conditionalFormatting>
  <conditionalFormatting sqref="A28:A30 A24 A32">
    <cfRule type="cellIs" dxfId="9" priority="13" operator="equal">
      <formula>"Amplification Buffer"</formula>
    </cfRule>
  </conditionalFormatting>
  <conditionalFormatting sqref="A28:A31 A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9:A31">
    <cfRule type="containsText" dxfId="8" priority="3" operator="containsText" text="Amplification">
      <formula>NOT(ISERROR(SEARCH("Amplification",A29)))</formula>
    </cfRule>
  </conditionalFormatting>
  <conditionalFormatting sqref="B19:M19">
    <cfRule type="beginsWith" dxfId="7" priority="5" operator="beginsWith" text="X">
      <formula>LEFT(B19,LEN("X"))="X"</formula>
    </cfRule>
  </conditionalFormatting>
  <conditionalFormatting sqref="D2:D7">
    <cfRule type="containsText" dxfId="6" priority="1" operator="containsText" text="Yes">
      <formula>NOT(ISERROR(SEARCH("Yes",D2)))</formula>
    </cfRule>
    <cfRule type="containsText" dxfId="5" priority="2" operator="containsText" text="No">
      <formula>NOT(ISERROR(SEARCH("No",D2)))</formula>
    </cfRule>
  </conditionalFormatting>
  <conditionalFormatting sqref="O22:P22">
    <cfRule type="containsText" dxfId="4" priority="9" operator="containsText" text="Primary">
      <formula>NOT(ISERROR(SEARCH("Primary",O22)))</formula>
    </cfRule>
    <cfRule type="containsText" dxfId="3" priority="8" operator="containsText" text="Polymer">
      <formula>NOT(ISERROR(SEARCH("Polymer",O22)))</formula>
    </cfRule>
    <cfRule type="containsText" dxfId="2" priority="10" operator="containsText" text="Preblock">
      <formula>NOT(ISERROR(SEARCH("Preblock",O22)))</formula>
    </cfRule>
    <cfRule type="containsText" dxfId="1" priority="6" operator="containsText" text="Amplification Buffer">
      <formula>NOT(ISERROR(SEARCH("Amplification Buffer",O22)))</formula>
    </cfRule>
    <cfRule type="cellIs" dxfId="0" priority="7" operator="equal">
      <formula>"Amplification Buffer"</formula>
    </cfRule>
  </conditionalFormatting>
  <dataValidations count="2">
    <dataValidation type="list" allowBlank="1" showInputMessage="1" showErrorMessage="1" sqref="D3" xr:uid="{82F0D4C8-2E79-4244-A4DB-8DDD6746BD27}">
      <formula1>"1,2,3,4,5,6,7,8,9,10,11,12"</formula1>
    </dataValidation>
    <dataValidation type="list" allowBlank="1" showInputMessage="1" showErrorMessage="1" sqref="D2" xr:uid="{5C8552E0-16AB-D344-BC88-0869B0E0422B}">
      <formula1>"Yes,No"</formula1>
    </dataValidation>
  </dataValidations>
  <pageMargins left="0.7" right="0.7" top="0.75" bottom="0.75" header="0" footer="0"/>
  <pageSetup orientation="portrait"/>
  <headerFooter>
    <oddFooter>&amp;C&amp;"Arial,Regular"&amp;10&amp;K000000000000&amp;P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7294-EE65-0946-9DBA-E161AAD0A60F}">
  <sheetPr/>
  <sheetViews>
    <sheetView workbookViewId="0"/>
  </sheetViews>
  <sheetFormatPr baseColWidth="10" defaultRowHeight="1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IHC simple</vt:lpstr>
      <vt:lpstr>img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 Wedin</dc:creator>
  <cp:lastModifiedBy>Nels Wedin</cp:lastModifiedBy>
  <dcterms:created xsi:type="dcterms:W3CDTF">2023-10-18T16:45:09Z</dcterms:created>
  <dcterms:modified xsi:type="dcterms:W3CDTF">2024-02-26T04:59:49Z</dcterms:modified>
</cp:coreProperties>
</file>