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DEX" sheetId="1" r:id="rId4"/>
  </sheets>
</workbook>
</file>

<file path=xl/sharedStrings.xml><?xml version="1.0" encoding="utf-8"?>
<sst xmlns="http://schemas.openxmlformats.org/spreadsheetml/2006/main" uniqueCount="40">
  <si>
    <r>
      <rPr>
        <b val="1"/>
        <sz val="18"/>
        <color indexed="11"/>
        <rFont val="Helvetica Neue"/>
      </rPr>
      <t xml:space="preserve">Important! </t>
    </r>
    <r>
      <rPr>
        <b val="1"/>
        <sz val="18"/>
        <color indexed="8"/>
        <rFont val="Arial (Body)"/>
      </rPr>
      <t>Each of the 12 columns corresponds one of the 12 samples in the Omni-stainer S12 module</t>
    </r>
    <r>
      <rPr>
        <b val="1"/>
        <sz val="18"/>
        <color indexed="10"/>
        <rFont val="Helvetica Neue"/>
      </rPr>
      <t xml:space="preserve">             </t>
    </r>
    <r>
      <rPr>
        <b val="1"/>
        <sz val="18"/>
        <color indexed="11"/>
        <rFont val="Helvetica Neue"/>
      </rPr>
      <t>Important!</t>
    </r>
    <r>
      <rPr>
        <b val="1"/>
        <sz val="18"/>
        <color indexed="10"/>
        <rFont val="Helvetica Neue"/>
      </rPr>
      <t xml:space="preserve"> </t>
    </r>
    <r>
      <rPr>
        <b val="1"/>
        <sz val="18"/>
        <color indexed="8"/>
        <rFont val="Helvetica Neue"/>
      </rPr>
      <t xml:space="preserve">Adjust the values below (click for drop down selection) and the spreadsheet will auto-fill </t>
    </r>
  </si>
  <si>
    <t>Omni-Stainer module type</t>
  </si>
  <si>
    <t>S12</t>
  </si>
  <si>
    <t>Num samples:</t>
  </si>
  <si>
    <t>Deck position 1:</t>
  </si>
  <si>
    <r>
      <rPr>
        <b val="1"/>
        <sz val="10"/>
        <color indexed="8"/>
        <rFont val="Arial"/>
      </rPr>
      <t>Antibody plate</t>
    </r>
    <r>
      <rPr>
        <sz val="10"/>
        <color indexed="8"/>
        <rFont val="Arial"/>
      </rPr>
      <t xml:space="preserve"> (96-well plate, </t>
    </r>
    <r>
      <rPr>
        <b val="1"/>
        <sz val="10"/>
        <color indexed="10"/>
        <rFont val="Arial"/>
      </rPr>
      <t xml:space="preserve">sealed </t>
    </r>
    <r>
      <rPr>
        <sz val="10"/>
        <color indexed="8"/>
        <rFont val="Arial"/>
      </rPr>
      <t>with aluminum sheet). Columns corresponds to samples in the Omni-stainer module. Antibody mixes can be the same or different between columns</t>
    </r>
  </si>
  <si>
    <t>Reagent Volume</t>
  </si>
  <si>
    <t>А</t>
  </si>
  <si>
    <t>Buffer W</t>
  </si>
  <si>
    <t>120 μL</t>
  </si>
  <si>
    <t>B</t>
  </si>
  <si>
    <t>Primary Ab mix 1</t>
  </si>
  <si>
    <t>Primary Ab mix 2</t>
  </si>
  <si>
    <t>Primary Ab mix 3</t>
  </si>
  <si>
    <t>C</t>
  </si>
  <si>
    <t>Secondary Ab mix 1</t>
  </si>
  <si>
    <t>Secondary Ab mix 2</t>
  </si>
  <si>
    <t>Secondary Ab mix 3</t>
  </si>
  <si>
    <t>D</t>
  </si>
  <si>
    <t>Conj + SYTO mix 1</t>
  </si>
  <si>
    <t>Conj + SYTO mix 2</t>
  </si>
  <si>
    <t>Conj + SYTO mix 3</t>
  </si>
  <si>
    <t>E</t>
  </si>
  <si>
    <t>F</t>
  </si>
  <si>
    <t>G</t>
  </si>
  <si>
    <t>H</t>
  </si>
  <si>
    <t>Deck position 3:</t>
  </si>
  <si>
    <r>
      <rPr>
        <b val="1"/>
        <sz val="10"/>
        <color indexed="8"/>
        <rFont val="Arial"/>
      </rPr>
      <t>Buffers reservoir</t>
    </r>
    <r>
      <rPr>
        <sz val="10"/>
        <color indexed="8"/>
        <rFont val="Arial"/>
      </rPr>
      <t xml:space="preserve"> (12-trough, sealed with a pierceable sealing sheet) </t>
    </r>
  </si>
  <si>
    <t>A</t>
  </si>
  <si>
    <t>1x SSC</t>
  </si>
  <si>
    <t>15 mL</t>
  </si>
  <si>
    <t>Deck position 2:</t>
  </si>
  <si>
    <r>
      <rPr>
        <b val="1"/>
        <sz val="10"/>
        <color indexed="8"/>
        <rFont val="Arial"/>
      </rPr>
      <t>Omni-Stainer S12 module</t>
    </r>
  </si>
  <si>
    <t>Sample 1</t>
  </si>
  <si>
    <t>Sample 2</t>
  </si>
  <si>
    <t>Sample 3</t>
  </si>
  <si>
    <t>Deck position 6:</t>
  </si>
  <si>
    <t>300 μL Tip rack #1</t>
  </si>
  <si>
    <t>Deck position 9:</t>
  </si>
  <si>
    <t>300 μL Tip rack #2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</si>
</sst>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0"/>
      <color indexed="8"/>
      <name val="Arial"/>
    </font>
    <font>
      <sz val="15"/>
      <color indexed="8"/>
      <name val="Calibri"/>
    </font>
    <font>
      <b val="1"/>
      <sz val="18"/>
      <color indexed="8"/>
      <name val="Helvetica Neue"/>
    </font>
    <font>
      <b val="1"/>
      <sz val="18"/>
      <color indexed="11"/>
      <name val="Helvetica Neue"/>
    </font>
    <font>
      <b val="1"/>
      <sz val="18"/>
      <color indexed="8"/>
      <name val="Arial (Body)"/>
    </font>
    <font>
      <b val="1"/>
      <sz val="18"/>
      <color indexed="10"/>
      <name val="Helvetica Neue"/>
    </font>
    <font>
      <b val="1"/>
      <sz val="13"/>
      <color indexed="8"/>
      <name val="Helvetica Neue"/>
    </font>
    <font>
      <b val="1"/>
      <sz val="18"/>
      <color indexed="13"/>
      <name val="Helvetica Neue"/>
    </font>
    <font>
      <sz val="18"/>
      <color indexed="8"/>
      <name val="Helvetica Neue"/>
    </font>
    <font>
      <sz val="18"/>
      <color indexed="13"/>
      <name val="Helvetica Neue"/>
    </font>
    <font>
      <b val="1"/>
      <sz val="10"/>
      <color indexed="8"/>
      <name val="Arial"/>
    </font>
    <font>
      <b val="1"/>
      <sz val="11"/>
      <color indexed="8"/>
      <name val="Arial"/>
    </font>
    <font>
      <b val="1"/>
      <sz val="10"/>
      <color indexed="10"/>
      <name val="Arial"/>
    </font>
    <font>
      <sz val="9"/>
      <color indexed="8"/>
      <name val="Arial"/>
    </font>
    <font>
      <sz val="10"/>
      <color indexed="20"/>
      <name val="Arial"/>
    </font>
    <font>
      <b val="1"/>
      <sz val="10"/>
      <color indexed="22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3"/>
        <bgColor auto="1"/>
      </patternFill>
    </fill>
  </fills>
  <borders count="134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ck">
        <color indexed="10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8"/>
      </bottom>
      <diagonal/>
    </border>
    <border>
      <left/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/>
      <top style="thin">
        <color indexed="15"/>
      </top>
      <bottom style="thin">
        <color indexed="8"/>
      </bottom>
      <diagonal/>
    </border>
    <border>
      <left/>
      <right/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/>
      <top style="thin">
        <color indexed="9"/>
      </top>
      <bottom>
        <color indexed="8"/>
      </bottom>
      <diagonal/>
    </border>
    <border>
      <left/>
      <right/>
      <top/>
      <bottom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/>
      <top/>
      <bottom/>
      <diagonal/>
    </border>
    <border>
      <left style="thin">
        <color indexed="15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5"/>
      </left>
      <right style="thick">
        <color indexed="8"/>
      </right>
      <top style="medium">
        <color indexed="8"/>
      </top>
      <bottom style="thin">
        <color indexed="12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15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15"/>
      </left>
      <right style="thick">
        <color indexed="8"/>
      </right>
      <top style="thin">
        <color indexed="12"/>
      </top>
      <bottom style="thin">
        <color indexed="15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15"/>
      </bottom>
      <diagonal/>
    </border>
    <border>
      <left style="thick">
        <color indexed="8"/>
      </left>
      <right>
        <color indexed="8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 style="thin">
        <color indexed="9"/>
      </right>
      <top style="thin">
        <color indexed="15"/>
      </top>
      <bottom style="thin">
        <color indexed="19"/>
      </bottom>
      <diagonal/>
    </border>
    <border>
      <left style="thin">
        <color indexed="9"/>
      </left>
      <right>
        <color indexed="8"/>
      </right>
      <top style="thin">
        <color indexed="15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8"/>
      </bottom>
      <diagonal/>
    </border>
    <border>
      <left/>
      <right style="thin">
        <color indexed="8"/>
      </right>
      <top style="thin">
        <color indexed="19"/>
      </top>
      <bottom style="thin">
        <color indexed="8"/>
      </bottom>
      <diagonal/>
    </border>
    <border>
      <left style="thin">
        <color indexed="8"/>
      </left>
      <right/>
      <top style="thin">
        <color indexed="19"/>
      </top>
      <bottom style="thin">
        <color indexed="8"/>
      </bottom>
      <diagonal/>
    </border>
    <border>
      <left/>
      <right/>
      <top style="thin">
        <color indexed="19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19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19"/>
      </right>
      <top style="thin">
        <color indexed="8"/>
      </top>
      <bottom/>
      <diagonal/>
    </border>
    <border>
      <left style="thin">
        <color indexed="1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9"/>
      </right>
      <top/>
      <bottom/>
      <diagonal/>
    </border>
    <border>
      <left style="thin">
        <color indexed="19"/>
      </left>
      <right style="thin">
        <color indexed="8"/>
      </right>
      <top/>
      <bottom style="thin">
        <color indexed="19"/>
      </bottom>
      <diagonal/>
    </border>
    <border>
      <left style="thin">
        <color indexed="8"/>
      </left>
      <right style="thin">
        <color indexed="8"/>
      </right>
      <top/>
      <bottom style="thin">
        <color indexed="19"/>
      </bottom>
      <diagonal/>
    </border>
    <border>
      <left style="thin">
        <color indexed="8"/>
      </left>
      <right style="thin">
        <color indexed="19"/>
      </right>
      <top/>
      <bottom style="thin">
        <color indexed="19"/>
      </bottom>
      <diagonal/>
    </border>
    <border>
      <left style="thin">
        <color indexed="9"/>
      </left>
      <right style="medium">
        <color indexed="9"/>
      </right>
      <top style="thin">
        <color indexed="19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19"/>
      </top>
      <bottom/>
      <diagonal/>
    </border>
    <border>
      <left style="medium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/>
      <top style="thin">
        <color indexed="19"/>
      </top>
      <bottom/>
      <diagonal/>
    </border>
    <border>
      <left/>
      <right/>
      <top style="thin">
        <color indexed="19"/>
      </top>
      <bottom/>
      <diagonal/>
    </border>
    <border>
      <left/>
      <right style="thin">
        <color indexed="9"/>
      </right>
      <top style="thin">
        <color indexed="19"/>
      </top>
      <bottom/>
      <diagonal/>
    </border>
    <border>
      <left style="thin">
        <color indexed="9"/>
      </left>
      <right style="medium">
        <color indexed="9"/>
      </right>
      <top style="thin">
        <color indexed="9"/>
      </top>
      <bottom style="thin">
        <color indexed="21"/>
      </bottom>
      <diagonal/>
    </border>
    <border>
      <left style="medium">
        <color indexed="9"/>
      </left>
      <right style="medium">
        <color indexed="9"/>
      </right>
      <top/>
      <bottom style="thin">
        <color indexed="21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1"/>
      </bottom>
      <diagonal/>
    </border>
    <border>
      <left/>
      <right style="thin">
        <color indexed="9"/>
      </right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0"/>
      </bottom>
      <diagonal/>
    </border>
    <border>
      <left/>
      <right style="thin">
        <color indexed="9"/>
      </right>
      <top style="thin">
        <color indexed="21"/>
      </top>
      <bottom style="thin">
        <color indexed="20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0"/>
      </bottom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1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thin">
        <color indexed="21"/>
      </left>
      <right style="medium">
        <color indexed="20"/>
      </right>
      <top style="thin">
        <color indexed="20"/>
      </top>
      <bottom style="thin">
        <color indexed="21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21"/>
      </bottom>
      <diagonal/>
    </border>
    <border>
      <left style="medium">
        <color indexed="20"/>
      </left>
      <right style="thin">
        <color indexed="21"/>
      </right>
      <top style="thin">
        <color indexed="20"/>
      </top>
      <bottom style="thin">
        <color indexed="21"/>
      </bottom>
      <diagonal/>
    </border>
    <border>
      <left style="thin">
        <color indexed="9"/>
      </left>
      <right style="medium">
        <color indexed="9"/>
      </right>
      <top style="thin">
        <color indexed="21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21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thin">
        <color indexed="2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 wrapText="1"/>
    </xf>
    <xf numFmtId="49" fontId="2" fillId="2" borderId="2" applyNumberFormat="1" applyFont="1" applyFill="1" applyBorder="1" applyAlignment="1" applyProtection="0">
      <alignment horizontal="left" vertical="bottom" wrapText="1"/>
    </xf>
    <xf numFmtId="49" fontId="2" fillId="2" borderId="3" applyNumberFormat="1" applyFont="1" applyFill="1" applyBorder="1" applyAlignment="1" applyProtection="0">
      <alignment horizontal="left"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6" fillId="2" borderId="9" applyNumberFormat="1" applyFont="1" applyFill="1" applyBorder="1" applyAlignment="1" applyProtection="0">
      <alignment horizontal="left" vertical="bottom"/>
    </xf>
    <xf numFmtId="49" fontId="6" fillId="2" borderId="10" applyNumberFormat="1" applyFont="1" applyFill="1" applyBorder="1" applyAlignment="1" applyProtection="0">
      <alignment horizontal="left" vertical="bottom"/>
    </xf>
    <xf numFmtId="49" fontId="7" fillId="3" borderId="11" applyNumberFormat="1" applyFont="1" applyFill="1" applyBorder="1" applyAlignment="1" applyProtection="0">
      <alignment horizontal="right" vertical="bottom" wrapText="1"/>
    </xf>
    <xf numFmtId="0" fontId="8" fillId="2" borderId="12" applyNumberFormat="0" applyFont="1" applyFill="1" applyBorder="1" applyAlignment="1" applyProtection="0">
      <alignment vertical="bottom"/>
    </xf>
    <xf numFmtId="0" fontId="8" fillId="2" borderId="13" applyNumberFormat="0" applyFont="1" applyFill="1" applyBorder="1" applyAlignment="1" applyProtection="0">
      <alignment vertical="bottom" wrapText="1"/>
    </xf>
    <xf numFmtId="0" fontId="0" fillId="2" borderId="13" applyNumberFormat="0" applyFont="1" applyFill="1" applyBorder="1" applyAlignment="1" applyProtection="0">
      <alignment vertical="bottom" wrapText="1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49" fontId="6" fillId="2" borderId="18" applyNumberFormat="1" applyFont="1" applyFill="1" applyBorder="1" applyAlignment="1" applyProtection="0">
      <alignment horizontal="left" vertical="bottom"/>
    </xf>
    <xf numFmtId="49" fontId="6" fillId="2" borderId="19" applyNumberFormat="1" applyFont="1" applyFill="1" applyBorder="1" applyAlignment="1" applyProtection="0">
      <alignment horizontal="left" vertical="bottom"/>
    </xf>
    <xf numFmtId="0" fontId="9" fillId="3" borderId="20" applyNumberFormat="1" applyFont="1" applyFill="1" applyBorder="1" applyAlignment="1" applyProtection="0">
      <alignment horizontal="right" vertical="bottom" wrapText="1"/>
    </xf>
    <xf numFmtId="0" fontId="8" fillId="2" borderId="4" applyNumberFormat="0" applyFont="1" applyFill="1" applyBorder="1" applyAlignment="1" applyProtection="0">
      <alignment vertical="bottom"/>
    </xf>
    <xf numFmtId="0" fontId="8" fillId="2" borderId="5" applyNumberFormat="0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 wrapText="1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 wrapText="1"/>
    </xf>
    <xf numFmtId="0" fontId="10" fillId="2" borderId="5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 wrapText="1"/>
    </xf>
    <xf numFmtId="0" fontId="1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49" fontId="11" fillId="2" borderId="27" applyNumberFormat="1" applyFont="1" applyFill="1" applyBorder="1" applyAlignment="1" applyProtection="0">
      <alignment horizontal="center" vertical="bottom"/>
    </xf>
    <xf numFmtId="49" fontId="11" fillId="2" borderId="28" applyNumberFormat="1" applyFont="1" applyFill="1" applyBorder="1" applyAlignment="1" applyProtection="0">
      <alignment horizontal="center" vertical="bottom"/>
    </xf>
    <xf numFmtId="49" fontId="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10" fillId="2" borderId="31" applyNumberFormat="0" applyFont="1" applyFill="1" applyBorder="1" applyAlignment="1" applyProtection="0">
      <alignment vertical="bottom"/>
    </xf>
    <xf numFmtId="0" fontId="1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10" fillId="2" borderId="37" applyNumberFormat="1" applyFont="1" applyFill="1" applyBorder="1" applyAlignment="1" applyProtection="0">
      <alignment vertical="bottom"/>
    </xf>
    <xf numFmtId="0" fontId="10" fillId="2" borderId="37" applyNumberFormat="1" applyFont="1" applyFill="1" applyBorder="1" applyAlignment="1" applyProtection="0">
      <alignment vertical="bottom" wrapText="1"/>
    </xf>
    <xf numFmtId="49" fontId="10" fillId="2" borderId="38" applyNumberFormat="1" applyFont="1" applyFill="1" applyBorder="1" applyAlignment="1" applyProtection="0">
      <alignment vertical="bottom" wrapText="1"/>
    </xf>
    <xf numFmtId="49" fontId="10" fillId="2" borderId="39" applyNumberFormat="1" applyFont="1" applyFill="1" applyBorder="1" applyAlignment="1" applyProtection="0">
      <alignment horizontal="center" vertical="bottom" wrapText="1"/>
    </xf>
    <xf numFmtId="0" fontId="10" fillId="2" borderId="39" applyNumberFormat="0" applyFont="1" applyFill="1" applyBorder="1" applyAlignment="1" applyProtection="0">
      <alignment horizontal="center" vertical="bottom" wrapText="1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49" fontId="10" fillId="2" borderId="41" applyNumberFormat="1" applyFont="1" applyFill="1" applyBorder="1" applyAlignment="1" applyProtection="0">
      <alignment horizontal="center" vertical="bottom"/>
    </xf>
    <xf numFmtId="49" fontId="0" fillId="2" borderId="42" applyNumberFormat="1" applyFont="1" applyFill="1" applyBorder="1" applyAlignment="1" applyProtection="0">
      <alignment vertical="bottom" wrapText="1"/>
    </xf>
    <xf numFmtId="49" fontId="0" fillId="2" borderId="43" applyNumberFormat="1" applyFont="1" applyFill="1" applyBorder="1" applyAlignment="1" applyProtection="0">
      <alignment vertical="bottom" wrapText="1"/>
    </xf>
    <xf numFmtId="49" fontId="11" fillId="2" borderId="44" applyNumberFormat="1" applyFont="1" applyFill="1" applyBorder="1" applyAlignment="1" applyProtection="0">
      <alignment vertical="bottom"/>
    </xf>
    <xf numFmtId="49" fontId="0" fillId="2" borderId="39" applyNumberFormat="1" applyFont="1" applyFill="1" applyBorder="1" applyAlignment="1" applyProtection="0">
      <alignment vertical="bottom"/>
    </xf>
    <xf numFmtId="49" fontId="0" fillId="2" borderId="45" applyNumberFormat="1" applyFont="1" applyFill="1" applyBorder="1" applyAlignment="1" applyProtection="0">
      <alignment vertical="bottom" wrapText="1"/>
    </xf>
    <xf numFmtId="49" fontId="0" fillId="2" borderId="46" applyNumberFormat="1" applyFont="1" applyFill="1" applyBorder="1" applyAlignment="1" applyProtection="0">
      <alignment vertical="bottom" wrapText="1"/>
    </xf>
    <xf numFmtId="49" fontId="13" fillId="2" borderId="45" applyNumberFormat="1" applyFont="1" applyFill="1" applyBorder="1" applyAlignment="1" applyProtection="0">
      <alignment vertical="bottom" wrapText="1"/>
    </xf>
    <xf numFmtId="49" fontId="13" fillId="2" borderId="46" applyNumberFormat="1" applyFont="1" applyFill="1" applyBorder="1" applyAlignment="1" applyProtection="0">
      <alignment vertical="bottom" wrapText="1"/>
    </xf>
    <xf numFmtId="49" fontId="10" fillId="2" borderId="47" applyNumberFormat="1" applyFont="1" applyFill="1" applyBorder="1" applyAlignment="1" applyProtection="0">
      <alignment horizontal="center" vertical="bottom"/>
    </xf>
    <xf numFmtId="0" fontId="0" fillId="2" borderId="48" applyNumberFormat="0" applyFont="1" applyFill="1" applyBorder="1" applyAlignment="1" applyProtection="0">
      <alignment vertical="bottom" wrapText="1"/>
    </xf>
    <xf numFmtId="0" fontId="0" fillId="2" borderId="49" applyNumberFormat="0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 wrapText="1"/>
    </xf>
    <xf numFmtId="0" fontId="0" fillId="2" borderId="50" applyNumberFormat="0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/>
    </xf>
    <xf numFmtId="0" fontId="0" fillId="4" borderId="39" applyNumberFormat="0" applyFont="1" applyFill="1" applyBorder="1" applyAlignment="1" applyProtection="0">
      <alignment vertical="bottom"/>
    </xf>
    <xf numFmtId="49" fontId="10" fillId="2" borderId="52" applyNumberFormat="1" applyFont="1" applyFill="1" applyBorder="1" applyAlignment="1" applyProtection="0">
      <alignment horizontal="center" vertical="bottom"/>
    </xf>
    <xf numFmtId="0" fontId="0" fillId="2" borderId="53" applyNumberFormat="0" applyFont="1" applyFill="1" applyBorder="1" applyAlignment="1" applyProtection="0">
      <alignment vertical="bottom" wrapText="1"/>
    </xf>
    <xf numFmtId="0" fontId="0" fillId="2" borderId="54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 wrapText="1"/>
    </xf>
    <xf numFmtId="0" fontId="0" fillId="2" borderId="55" applyNumberFormat="0" applyFont="1" applyFill="1" applyBorder="1" applyAlignment="1" applyProtection="0">
      <alignment vertical="bottom"/>
    </xf>
    <xf numFmtId="0" fontId="0" fillId="2" borderId="56" applyNumberFormat="0" applyFont="1" applyFill="1" applyBorder="1" applyAlignment="1" applyProtection="0">
      <alignment vertical="bottom"/>
    </xf>
    <xf numFmtId="49" fontId="0" fillId="2" borderId="39" applyNumberFormat="1" applyFont="1" applyFill="1" applyBorder="1" applyAlignment="1" applyProtection="0">
      <alignment vertical="bottom" wrapText="1"/>
    </xf>
    <xf numFmtId="49" fontId="10" fillId="2" borderId="57" applyNumberFormat="1" applyFont="1" applyFill="1" applyBorder="1" applyAlignment="1" applyProtection="0">
      <alignment horizontal="center" vertical="bottom"/>
    </xf>
    <xf numFmtId="0" fontId="0" fillId="2" borderId="58" applyNumberFormat="0" applyFont="1" applyFill="1" applyBorder="1" applyAlignment="1" applyProtection="0">
      <alignment vertical="bottom" wrapText="1"/>
    </xf>
    <xf numFmtId="0" fontId="0" fillId="2" borderId="59" applyNumberFormat="0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bottom" wrapText="1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 wrapText="1"/>
    </xf>
    <xf numFmtId="0" fontId="0" fillId="2" borderId="63" applyNumberFormat="0" applyFont="1" applyFill="1" applyBorder="1" applyAlignment="1" applyProtection="0">
      <alignment vertical="bottom"/>
    </xf>
    <xf numFmtId="49" fontId="11" fillId="2" borderId="64" applyNumberFormat="1" applyFont="1" applyFill="1" applyBorder="1" applyAlignment="1" applyProtection="0">
      <alignment horizontal="center" vertical="bottom"/>
    </xf>
    <xf numFmtId="49" fontId="11" fillId="2" borderId="65" applyNumberFormat="1" applyFont="1" applyFill="1" applyBorder="1" applyAlignment="1" applyProtection="0">
      <alignment horizontal="center" vertical="bottom"/>
    </xf>
    <xf numFmtId="49" fontId="0" fillId="2" borderId="66" applyNumberFormat="1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vertical="bottom"/>
    </xf>
    <xf numFmtId="0" fontId="0" fillId="2" borderId="68" applyNumberFormat="0" applyFont="1" applyFill="1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vertical="bottom"/>
    </xf>
    <xf numFmtId="0" fontId="0" fillId="2" borderId="70" applyNumberFormat="1" applyFont="1" applyFill="1" applyBorder="1" applyAlignment="1" applyProtection="0">
      <alignment vertical="bottom"/>
    </xf>
    <xf numFmtId="0" fontId="0" fillId="2" borderId="71" applyNumberFormat="1" applyFont="1" applyFill="1" applyBorder="1" applyAlignment="1" applyProtection="0">
      <alignment vertical="bottom"/>
    </xf>
    <xf numFmtId="0" fontId="0" fillId="2" borderId="71" applyNumberFormat="1" applyFont="1" applyFill="1" applyBorder="1" applyAlignment="1" applyProtection="0">
      <alignment vertical="bottom" wrapText="1"/>
    </xf>
    <xf numFmtId="0" fontId="0" fillId="2" borderId="72" applyNumberFormat="1" applyFont="1" applyFill="1" applyBorder="1" applyAlignment="1" applyProtection="0">
      <alignment vertical="bottom" wrapText="1"/>
    </xf>
    <xf numFmtId="0" fontId="0" fillId="2" borderId="73" applyNumberFormat="1" applyFont="1" applyFill="1" applyBorder="1" applyAlignment="1" applyProtection="0">
      <alignment vertical="bottom" wrapText="1"/>
    </xf>
    <xf numFmtId="49" fontId="10" fillId="2" borderId="74" applyNumberFormat="1" applyFont="1" applyFill="1" applyBorder="1" applyAlignment="1" applyProtection="0">
      <alignment vertical="bottom"/>
    </xf>
    <xf numFmtId="0" fontId="0" fillId="2" borderId="75" applyNumberFormat="0" applyFont="1" applyFill="1" applyBorder="1" applyAlignment="1" applyProtection="0">
      <alignment vertical="bottom"/>
    </xf>
    <xf numFmtId="0" fontId="0" fillId="2" borderId="76" applyNumberFormat="0" applyFont="1" applyFill="1" applyBorder="1" applyAlignment="1" applyProtection="0">
      <alignment vertical="bottom"/>
    </xf>
    <xf numFmtId="49" fontId="0" fillId="2" borderId="77" applyNumberFormat="1" applyFont="1" applyFill="1" applyBorder="1" applyAlignment="1" applyProtection="0">
      <alignment horizontal="center" vertical="center"/>
    </xf>
    <xf numFmtId="49" fontId="0" fillId="2" borderId="78" applyNumberFormat="1" applyFont="1" applyFill="1" applyBorder="1" applyAlignment="1" applyProtection="0">
      <alignment horizontal="center" vertical="center" wrapText="1"/>
    </xf>
    <xf numFmtId="49" fontId="14" fillId="2" borderId="78" applyNumberFormat="1" applyFont="1" applyFill="1" applyBorder="1" applyAlignment="1" applyProtection="0">
      <alignment horizontal="center" vertical="center" wrapText="1"/>
    </xf>
    <xf numFmtId="49" fontId="0" fillId="5" borderId="78" applyNumberFormat="1" applyFont="1" applyFill="1" applyBorder="1" applyAlignment="1" applyProtection="0">
      <alignment horizontal="center" vertical="center" wrapText="1"/>
    </xf>
    <xf numFmtId="49" fontId="0" fillId="2" borderId="79" applyNumberFormat="1" applyFont="1" applyFill="1" applyBorder="1" applyAlignment="1" applyProtection="0">
      <alignment vertical="center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0" fillId="2" borderId="83" applyNumberFormat="0" applyFont="1" applyFill="1" applyBorder="1" applyAlignment="1" applyProtection="0">
      <alignment vertical="bottom"/>
    </xf>
    <xf numFmtId="0" fontId="0" fillId="2" borderId="84" applyNumberFormat="0" applyFont="1" applyFill="1" applyBorder="1" applyAlignment="1" applyProtection="0">
      <alignment vertical="bottom"/>
    </xf>
    <xf numFmtId="0" fontId="0" fillId="2" borderId="85" applyNumberFormat="0" applyFont="1" applyFill="1" applyBorder="1" applyAlignment="1" applyProtection="0">
      <alignment vertical="bottom"/>
    </xf>
    <xf numFmtId="0" fontId="0" fillId="2" borderId="86" applyNumberFormat="0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fillId="2" borderId="88" applyNumberFormat="0" applyFont="1" applyFill="1" applyBorder="1" applyAlignment="1" applyProtection="0">
      <alignment horizontal="center" vertical="top" wrapText="1"/>
    </xf>
    <xf numFmtId="0" fontId="0" fillId="2" borderId="89" applyNumberFormat="0" applyFont="1" applyFill="1" applyBorder="1" applyAlignment="1" applyProtection="0">
      <alignment vertical="bottom"/>
    </xf>
    <xf numFmtId="0" fontId="0" fillId="2" borderId="90" applyNumberFormat="0" applyFont="1" applyFill="1" applyBorder="1" applyAlignment="1" applyProtection="0">
      <alignment vertical="bottom"/>
    </xf>
    <xf numFmtId="0" fontId="0" fillId="2" borderId="91" applyNumberFormat="0" applyFont="1" applyFill="1" applyBorder="1" applyAlignment="1" applyProtection="0">
      <alignment horizontal="center" vertical="center"/>
    </xf>
    <xf numFmtId="0" fontId="0" fillId="2" borderId="92" applyNumberFormat="0" applyFont="1" applyFill="1" applyBorder="1" applyAlignment="1" applyProtection="0">
      <alignment vertical="bottom"/>
    </xf>
    <xf numFmtId="0" fontId="0" fillId="2" borderId="93" applyNumberFormat="0" applyFont="1" applyFill="1" applyBorder="1" applyAlignment="1" applyProtection="0">
      <alignment vertical="bottom"/>
    </xf>
    <xf numFmtId="0" fontId="0" fillId="2" borderId="94" applyNumberFormat="0" applyFont="1" applyFill="1" applyBorder="1" applyAlignment="1" applyProtection="0">
      <alignment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96" applyNumberFormat="0" applyFont="1" applyFill="1" applyBorder="1" applyAlignment="1" applyProtection="0">
      <alignment vertical="bottom"/>
    </xf>
    <xf numFmtId="0" fontId="0" fillId="2" borderId="97" applyNumberFormat="0" applyFont="1" applyFill="1" applyBorder="1" applyAlignment="1" applyProtection="0">
      <alignment vertical="bottom"/>
    </xf>
    <xf numFmtId="0" fontId="0" fillId="2" borderId="98" applyNumberFormat="0" applyFont="1" applyFill="1" applyBorder="1" applyAlignment="1" applyProtection="0">
      <alignment vertical="bottom"/>
    </xf>
    <xf numFmtId="49" fontId="11" fillId="2" borderId="99" applyNumberFormat="1" applyFont="1" applyFill="1" applyBorder="1" applyAlignment="1" applyProtection="0">
      <alignment horizontal="center" vertical="bottom"/>
    </xf>
    <xf numFmtId="49" fontId="11" fillId="2" borderId="100" applyNumberFormat="1" applyFont="1" applyFill="1" applyBorder="1" applyAlignment="1" applyProtection="0">
      <alignment horizontal="center" vertical="bottom"/>
    </xf>
    <xf numFmtId="49" fontId="10" fillId="2" borderId="101" applyNumberFormat="1" applyFont="1" applyFill="1" applyBorder="1" applyAlignment="1" applyProtection="0">
      <alignment vertical="bottom"/>
    </xf>
    <xf numFmtId="0" fontId="0" fillId="2" borderId="101" applyNumberFormat="0" applyFont="1" applyFill="1" applyBorder="1" applyAlignment="1" applyProtection="0">
      <alignment vertical="bottom"/>
    </xf>
    <xf numFmtId="0" fontId="0" fillId="2" borderId="102" applyNumberFormat="0" applyFont="1" applyFill="1" applyBorder="1" applyAlignment="1" applyProtection="0">
      <alignment vertical="bottom"/>
    </xf>
    <xf numFmtId="0" fontId="0" fillId="2" borderId="103" applyNumberFormat="0" applyFont="1" applyFill="1" applyBorder="1" applyAlignment="1" applyProtection="0">
      <alignment vertical="bottom"/>
    </xf>
    <xf numFmtId="0" fontId="0" fillId="2" borderId="104" applyNumberFormat="0" applyFont="1" applyFill="1" applyBorder="1" applyAlignment="1" applyProtection="0">
      <alignment vertical="bottom"/>
    </xf>
    <xf numFmtId="0" fontId="0" fillId="2" borderId="105" applyNumberFormat="1" applyFont="1" applyFill="1" applyBorder="1" applyAlignment="1" applyProtection="0">
      <alignment horizontal="center" vertical="top" wrapText="1"/>
    </xf>
    <xf numFmtId="0" fontId="0" fillId="2" borderId="106" applyNumberFormat="1" applyFont="1" applyFill="1" applyBorder="1" applyAlignment="1" applyProtection="0">
      <alignment vertical="bottom"/>
    </xf>
    <xf numFmtId="0" fontId="0" fillId="2" borderId="107" applyNumberFormat="1" applyFont="1" applyFill="1" applyBorder="1" applyAlignment="1" applyProtection="0">
      <alignment vertical="bottom"/>
    </xf>
    <xf numFmtId="0" fontId="0" fillId="2" borderId="108" applyNumberFormat="1" applyFont="1" applyFill="1" applyBorder="1" applyAlignment="1" applyProtection="0">
      <alignment vertical="bottom"/>
    </xf>
    <xf numFmtId="49" fontId="0" fillId="2" borderId="104" applyNumberFormat="1" applyFont="1" applyFill="1" applyBorder="1" applyAlignment="1" applyProtection="0">
      <alignment vertical="bottom"/>
    </xf>
    <xf numFmtId="49" fontId="15" fillId="6" borderId="105" applyNumberFormat="1" applyFont="1" applyFill="1" applyBorder="1" applyAlignment="1" applyProtection="0">
      <alignment horizontal="center" vertical="center" wrapText="1"/>
    </xf>
    <xf numFmtId="49" fontId="15" fillId="6" borderId="109" applyNumberFormat="1" applyFont="1" applyFill="1" applyBorder="1" applyAlignment="1" applyProtection="0">
      <alignment horizontal="center" vertical="center" wrapText="1"/>
    </xf>
    <xf numFmtId="49" fontId="0" fillId="2" borderId="110" applyNumberFormat="1" applyFont="1" applyFill="1" applyBorder="1" applyAlignment="1" applyProtection="0">
      <alignment vertical="bottom"/>
    </xf>
    <xf numFmtId="49" fontId="15" fillId="6" borderId="111" applyNumberFormat="1" applyFont="1" applyFill="1" applyBorder="1" applyAlignment="1" applyProtection="0">
      <alignment horizontal="center" vertical="center" wrapText="1"/>
    </xf>
    <xf numFmtId="49" fontId="15" fillId="6" borderId="112" applyNumberFormat="1" applyFont="1" applyFill="1" applyBorder="1" applyAlignment="1" applyProtection="0">
      <alignment horizontal="center" vertical="center" wrapText="1"/>
    </xf>
    <xf numFmtId="0" fontId="0" fillId="2" borderId="113" applyNumberFormat="0" applyFont="1" applyFill="1" applyBorder="1" applyAlignment="1" applyProtection="0">
      <alignment vertical="bottom"/>
    </xf>
    <xf numFmtId="0" fontId="0" fillId="2" borderId="114" applyNumberFormat="0" applyFont="1" applyFill="1" applyBorder="1" applyAlignment="1" applyProtection="0">
      <alignment horizontal="center" vertical="top" wrapText="1"/>
    </xf>
    <xf numFmtId="0" fontId="0" fillId="2" borderId="115" applyNumberFormat="0" applyFont="1" applyFill="1" applyBorder="1" applyAlignment="1" applyProtection="0">
      <alignment vertical="bottom"/>
    </xf>
    <xf numFmtId="0" fontId="0" fillId="2" borderId="116" applyNumberFormat="0" applyFont="1" applyFill="1" applyBorder="1" applyAlignment="1" applyProtection="0">
      <alignment vertical="bottom"/>
    </xf>
    <xf numFmtId="0" fontId="0" fillId="2" borderId="117" applyNumberFormat="0" applyFont="1" applyFill="1" applyBorder="1" applyAlignment="1" applyProtection="0">
      <alignment vertical="bottom"/>
    </xf>
    <xf numFmtId="0" fontId="0" fillId="2" borderId="118" applyNumberFormat="0" applyFont="1" applyFill="1" applyBorder="1" applyAlignment="1" applyProtection="0">
      <alignment vertical="bottom"/>
    </xf>
    <xf numFmtId="0" fontId="0" fillId="2" borderId="119" applyNumberFormat="0" applyFont="1" applyFill="1" applyBorder="1" applyAlignment="1" applyProtection="0">
      <alignment vertical="bottom"/>
    </xf>
    <xf numFmtId="0" fontId="0" fillId="2" borderId="120" applyNumberFormat="0" applyFont="1" applyFill="1" applyBorder="1" applyAlignment="1" applyProtection="0">
      <alignment vertical="bottom"/>
    </xf>
    <xf numFmtId="0" fontId="0" fillId="2" borderId="121" applyNumberFormat="0" applyFont="1" applyFill="1" applyBorder="1" applyAlignment="1" applyProtection="0">
      <alignment vertical="bottom"/>
    </xf>
    <xf numFmtId="49" fontId="11" fillId="2" borderId="26" applyNumberFormat="1" applyFont="1" applyFill="1" applyBorder="1" applyAlignment="1" applyProtection="0">
      <alignment horizontal="center" vertical="bottom"/>
    </xf>
    <xf numFmtId="49" fontId="11" fillId="2" borderId="122" applyNumberFormat="1" applyFont="1" applyFill="1" applyBorder="1" applyAlignment="1" applyProtection="0">
      <alignment horizontal="center" vertical="bottom"/>
    </xf>
    <xf numFmtId="49" fontId="0" fillId="2" borderId="123" applyNumberFormat="1" applyFont="1" applyFill="1" applyBorder="1" applyAlignment="1" applyProtection="0">
      <alignment vertical="bottom"/>
    </xf>
    <xf numFmtId="0" fontId="0" fillId="2" borderId="124" applyNumberFormat="0" applyFont="1" applyFill="1" applyBorder="1" applyAlignment="1" applyProtection="0">
      <alignment vertical="bottom"/>
    </xf>
    <xf numFmtId="0" fontId="0" fillId="2" borderId="125" applyNumberFormat="0" applyFont="1" applyFill="1" applyBorder="1" applyAlignment="1" applyProtection="0">
      <alignment vertical="bottom"/>
    </xf>
    <xf numFmtId="0" fontId="0" fillId="2" borderId="126" applyNumberFormat="0" applyFont="1" applyFill="1" applyBorder="1" applyAlignment="1" applyProtection="0">
      <alignment vertical="bottom"/>
    </xf>
    <xf numFmtId="49" fontId="11" fillId="2" borderId="117" applyNumberFormat="1" applyFont="1" applyFill="1" applyBorder="1" applyAlignment="1" applyProtection="0">
      <alignment horizontal="center" vertical="bottom"/>
    </xf>
    <xf numFmtId="0" fontId="10" fillId="2" borderId="22" applyNumberFormat="0" applyFont="1" applyFill="1" applyBorder="1" applyAlignment="1" applyProtection="0">
      <alignment vertical="bottom"/>
    </xf>
    <xf numFmtId="0" fontId="0" fillId="2" borderId="127" applyNumberFormat="0" applyFont="1" applyFill="1" applyBorder="1" applyAlignment="1" applyProtection="0">
      <alignment vertical="bottom"/>
    </xf>
    <xf numFmtId="0" fontId="0" fillId="2" borderId="128" applyNumberFormat="0" applyFont="1" applyFill="1" applyBorder="1" applyAlignment="1" applyProtection="0">
      <alignment vertical="bottom"/>
    </xf>
    <xf numFmtId="0" fontId="0" fillId="2" borderId="129" applyNumberFormat="0" applyFont="1" applyFill="1" applyBorder="1" applyAlignment="1" applyProtection="0">
      <alignment vertical="bottom"/>
    </xf>
    <xf numFmtId="0" fontId="0" fillId="2" borderId="130" applyNumberFormat="0" applyFont="1" applyFill="1" applyBorder="1" applyAlignment="1" applyProtection="0">
      <alignment vertical="bottom"/>
    </xf>
    <xf numFmtId="0" fontId="0" fillId="2" borderId="131" applyNumberFormat="0" applyFont="1" applyFill="1" applyBorder="1" applyAlignment="1" applyProtection="0">
      <alignment vertical="bottom"/>
    </xf>
    <xf numFmtId="0" fontId="0" fillId="2" borderId="132" applyNumberFormat="0" applyFont="1" applyFill="1" applyBorder="1" applyAlignment="1" applyProtection="0">
      <alignment vertical="bottom"/>
    </xf>
    <xf numFmtId="0" fontId="0" fillId="2" borderId="133" applyNumberFormat="0" applyFont="1" applyFill="1" applyBorder="1" applyAlignment="1" applyProtection="0">
      <alignment vertical="bottom"/>
    </xf>
  </cellXfs>
  <cellStyles count="1">
    <cellStyle name="Normal" xfId="0" builtinId="0"/>
  </cellStyles>
  <dxfs count="3"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7"/>
        </patternFill>
      </fill>
    </dxf>
    <dxf>
      <font>
        <color rgb="ffa7a7a7"/>
      </font>
      <fill>
        <patternFill patternType="solid">
          <fgColor indexed="16"/>
          <bgColor indexed="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298642"/>
      <rgbColor rgb="ffaaaaaa"/>
      <rgbColor rgb="ff3f3f76"/>
      <rgbColor rgb="ffffcc99"/>
      <rgbColor rgb="ff34a853"/>
      <rgbColor rgb="00000000"/>
      <rgbColor rgb="ffefefef"/>
      <rgbColor rgb="ffd9f1f3"/>
      <rgbColor rgb="ff7f7f7f"/>
      <rgbColor rgb="ffa7a7a7"/>
      <rgbColor rgb="ff8db5f8"/>
      <rgbColor rgb="fffefb00"/>
      <rgbColor rgb="ff00a4d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996"/>
  <sheetViews>
    <sheetView workbookViewId="0" showGridLines="0" defaultGridColor="1"/>
  </sheetViews>
  <sheetFormatPr defaultColWidth="12.6667" defaultRowHeight="15" customHeight="1" outlineLevelRow="0" outlineLevelCol="0"/>
  <cols>
    <col min="1" max="1" width="4.35156" style="1" customWidth="1"/>
    <col min="2" max="2" width="17.6641" style="1" customWidth="1"/>
    <col min="3" max="3" width="16.5234" style="1" customWidth="1"/>
    <col min="4" max="4" width="17.7969" style="1" customWidth="1"/>
    <col min="5" max="13" width="12.8516" style="1" customWidth="1"/>
    <col min="14" max="14" width="14.5" style="1" customWidth="1"/>
    <col min="15" max="15" width="11.6719" style="1" customWidth="1"/>
    <col min="16" max="16" width="14.5" style="1" customWidth="1"/>
    <col min="17" max="17" width="17" style="1" customWidth="1"/>
    <col min="18" max="18" width="27" style="1" customWidth="1"/>
    <col min="19" max="19" width="11" style="1" customWidth="1"/>
    <col min="20" max="20" width="26.8516" style="1" customWidth="1"/>
    <col min="21" max="21" width="34.1719" style="1" customWidth="1"/>
    <col min="22" max="26" width="14.5" style="1" customWidth="1"/>
    <col min="27" max="16384" width="12.6719" style="1" customWidth="1"/>
  </cols>
  <sheetData>
    <row r="1" ht="5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8"/>
      <c r="X1" s="8"/>
      <c r="Y1" s="8"/>
      <c r="Z1" s="9"/>
    </row>
    <row r="2" ht="26" customHeight="1">
      <c r="A2" t="s" s="10">
        <v>1</v>
      </c>
      <c r="B2" s="11"/>
      <c r="C2" s="11"/>
      <c r="D2" t="s" s="12">
        <v>2</v>
      </c>
      <c r="E2" s="13"/>
      <c r="F2" s="14"/>
      <c r="G2" s="15"/>
      <c r="H2" s="16"/>
      <c r="I2" s="17"/>
      <c r="J2" s="15"/>
      <c r="K2" s="15"/>
      <c r="L2" s="15"/>
      <c r="M2" s="15"/>
      <c r="N2" s="6"/>
      <c r="O2" s="6"/>
      <c r="P2" s="6"/>
      <c r="Q2" s="6"/>
      <c r="R2" s="6"/>
      <c r="S2" s="6"/>
      <c r="T2" s="6"/>
      <c r="U2" s="6"/>
      <c r="V2" s="18"/>
      <c r="W2" s="19"/>
      <c r="X2" s="19"/>
      <c r="Y2" s="19"/>
      <c r="Z2" s="20"/>
    </row>
    <row r="3" ht="25" customHeight="1">
      <c r="A3" t="s" s="21">
        <v>3</v>
      </c>
      <c r="B3" s="22"/>
      <c r="C3" s="22"/>
      <c r="D3" s="23">
        <v>3</v>
      </c>
      <c r="E3" s="24"/>
      <c r="F3" s="25"/>
      <c r="G3" s="26"/>
      <c r="H3" s="6"/>
      <c r="I3" s="27"/>
      <c r="J3" s="26"/>
      <c r="K3" s="26"/>
      <c r="L3" s="26"/>
      <c r="M3" s="26"/>
      <c r="N3" s="6"/>
      <c r="O3" s="6"/>
      <c r="P3" s="6"/>
      <c r="Q3" s="6"/>
      <c r="R3" s="6"/>
      <c r="S3" s="6"/>
      <c r="T3" s="6"/>
      <c r="U3" s="6"/>
      <c r="V3" s="18"/>
      <c r="W3" s="19"/>
      <c r="X3" s="19"/>
      <c r="Y3" s="19"/>
      <c r="Z3" s="20"/>
    </row>
    <row r="4" ht="15.75" customHeight="1">
      <c r="A4" s="16"/>
      <c r="B4" s="16"/>
      <c r="C4" s="16"/>
      <c r="D4" s="16"/>
      <c r="E4" s="6"/>
      <c r="F4" s="6"/>
      <c r="G4" s="6"/>
      <c r="H4" s="26"/>
      <c r="I4" s="28"/>
      <c r="J4" s="26"/>
      <c r="K4" s="26"/>
      <c r="L4" s="26"/>
      <c r="M4" s="26"/>
      <c r="N4" s="29"/>
      <c r="O4" s="29"/>
      <c r="P4" s="6"/>
      <c r="Q4" s="6"/>
      <c r="R4" s="6"/>
      <c r="S4" s="6"/>
      <c r="T4" s="6"/>
      <c r="U4" s="30"/>
      <c r="V4" s="18"/>
      <c r="W4" s="19"/>
      <c r="X4" s="19"/>
      <c r="Y4" s="19"/>
      <c r="Z4" s="20"/>
    </row>
    <row r="5" ht="15.75" customHeight="1">
      <c r="A5" s="31"/>
      <c r="B5" s="32"/>
      <c r="C5" s="32"/>
      <c r="D5" s="32"/>
      <c r="E5" s="32"/>
      <c r="F5" s="32"/>
      <c r="G5" s="32"/>
      <c r="H5" s="33"/>
      <c r="I5" s="33"/>
      <c r="J5" s="33"/>
      <c r="K5" s="33"/>
      <c r="L5" s="33"/>
      <c r="M5" s="33"/>
      <c r="N5" s="34"/>
      <c r="O5" s="29"/>
      <c r="P5" s="6"/>
      <c r="Q5" s="6"/>
      <c r="R5" s="30"/>
      <c r="S5" s="30"/>
      <c r="T5" s="35"/>
      <c r="U5" s="19"/>
      <c r="V5" s="19"/>
      <c r="W5" s="19"/>
      <c r="X5" s="19"/>
      <c r="Y5" s="19"/>
      <c r="Z5" s="20"/>
    </row>
    <row r="6" ht="15.75" customHeight="1">
      <c r="A6" t="s" s="36">
        <v>4</v>
      </c>
      <c r="B6" s="37"/>
      <c r="C6" t="s" s="38">
        <v>5</v>
      </c>
      <c r="D6" s="39"/>
      <c r="E6" s="39"/>
      <c r="F6" s="39"/>
      <c r="G6" s="39"/>
      <c r="H6" s="39"/>
      <c r="I6" s="39"/>
      <c r="J6" s="39"/>
      <c r="K6" s="39"/>
      <c r="L6" s="39"/>
      <c r="M6" s="40"/>
      <c r="N6" s="41"/>
      <c r="O6" s="42"/>
      <c r="P6" s="43"/>
      <c r="Q6" s="44"/>
      <c r="R6" s="45"/>
      <c r="S6" s="45"/>
      <c r="T6" s="45"/>
      <c r="U6" s="45"/>
      <c r="V6" s="19"/>
      <c r="W6" s="19"/>
      <c r="X6" s="19"/>
      <c r="Y6" s="19"/>
      <c r="Z6" s="20"/>
    </row>
    <row r="7" ht="15.75" customHeight="1">
      <c r="A7" s="46"/>
      <c r="B7" s="47">
        <v>1</v>
      </c>
      <c r="C7" s="47">
        <v>2</v>
      </c>
      <c r="D7" s="47">
        <v>3</v>
      </c>
      <c r="E7" s="47">
        <v>4</v>
      </c>
      <c r="F7" s="47">
        <v>5</v>
      </c>
      <c r="G7" s="47">
        <v>6</v>
      </c>
      <c r="H7" s="48">
        <v>7</v>
      </c>
      <c r="I7" s="48">
        <v>8</v>
      </c>
      <c r="J7" s="48">
        <v>9</v>
      </c>
      <c r="K7" s="48">
        <v>10</v>
      </c>
      <c r="L7" s="48">
        <v>11</v>
      </c>
      <c r="M7" s="48">
        <v>12</v>
      </c>
      <c r="N7" t="s" s="49">
        <v>6</v>
      </c>
      <c r="O7" s="50"/>
      <c r="P7" s="51"/>
      <c r="Q7" s="51"/>
      <c r="R7" s="52"/>
      <c r="S7" s="52"/>
      <c r="T7" s="52"/>
      <c r="U7" s="52"/>
      <c r="V7" s="53"/>
      <c r="W7" s="19"/>
      <c r="X7" s="19"/>
      <c r="Y7" s="19"/>
      <c r="Z7" s="20"/>
    </row>
    <row r="8" ht="15.75" customHeight="1">
      <c r="A8" t="s" s="54">
        <v>7</v>
      </c>
      <c r="B8" t="s" s="55">
        <f>IF(B$7&lt;=$D$3,"Buffer W","")</f>
        <v>8</v>
      </c>
      <c r="C8" t="s" s="55">
        <f>IF(C$7&lt;=$D$3,"Buffer W","")</f>
        <v>8</v>
      </c>
      <c r="D8" t="s" s="55">
        <f>IF(D$7&lt;=$D$3,"Buffer W","")</f>
        <v>8</v>
      </c>
      <c r="E8" t="s" s="55">
        <f>IF(E$7&lt;=$D$3,"Buffer W","")</f>
      </c>
      <c r="F8" t="s" s="55">
        <f>IF(F$7&lt;=$D$3,"Buffer W","")</f>
      </c>
      <c r="G8" t="s" s="55">
        <f>IF(G$7&lt;=$D$3,"Buffer W","")</f>
      </c>
      <c r="H8" t="s" s="55">
        <f>IF(H$7&lt;=$D$3,"Buffer W","")</f>
      </c>
      <c r="I8" t="s" s="55">
        <f>IF(I$7&lt;=$D$3,"Buffer W","")</f>
      </c>
      <c r="J8" t="s" s="55">
        <f>IF(J$7&lt;=$D$3,"Buffer W","")</f>
      </c>
      <c r="K8" t="s" s="55">
        <f>IF(K$7&lt;=$D$3,"Buffer W","")</f>
      </c>
      <c r="L8" t="s" s="55">
        <f>IF(L$7&lt;=$D$3,"Buffer W","")</f>
      </c>
      <c r="M8" t="s" s="56">
        <f>IF(M$7&lt;=$D$3,"Buffer W","")</f>
      </c>
      <c r="N8" t="s" s="57">
        <f>IF(_xlfn.IFERROR(FIND("C12",$D$2),0)&gt;0,70,120)&amp;" μL"</f>
        <v>9</v>
      </c>
      <c r="O8" s="58"/>
      <c r="P8" s="58"/>
      <c r="Q8" s="58"/>
      <c r="R8" s="58"/>
      <c r="S8" s="58"/>
      <c r="T8" s="58"/>
      <c r="U8" s="58"/>
      <c r="V8" s="53"/>
      <c r="W8" s="19"/>
      <c r="X8" s="19"/>
      <c r="Y8" s="19"/>
      <c r="Z8" s="20"/>
    </row>
    <row r="9" ht="15.75" customHeight="1">
      <c r="A9" t="s" s="54">
        <v>10</v>
      </c>
      <c r="B9" t="s" s="59">
        <f>IF(B$7&lt;=$D$3,"Primary Ab mix "&amp;B$7,"")</f>
        <v>11</v>
      </c>
      <c r="C9" t="s" s="59">
        <f>IF(C$7&lt;=$D$3,"Primary Ab mix "&amp;C$7,"")</f>
        <v>12</v>
      </c>
      <c r="D9" t="s" s="59">
        <f>IF(D$7&lt;=$D$3,"Primary Ab mix "&amp;D$7,"")</f>
        <v>13</v>
      </c>
      <c r="E9" t="s" s="59">
        <f>IF(E$7&lt;=$D$3,"Primary Ab mix "&amp;E$7,"")</f>
      </c>
      <c r="F9" t="s" s="59">
        <f>IF(F$7&lt;=$D$3,"Primary Ab mix "&amp;F$7,"")</f>
      </c>
      <c r="G9" t="s" s="59">
        <f>IF(G$7&lt;=$D$3,"Primary Ab mix "&amp;G$7,"")</f>
      </c>
      <c r="H9" t="s" s="59">
        <f>IF(H$7&lt;=$D$3,"Primary Ab mix "&amp;H$7,"")</f>
      </c>
      <c r="I9" t="s" s="59">
        <f>IF(I$7&lt;=$D$3,"Primary Ab mix "&amp;I$7,"")</f>
      </c>
      <c r="J9" t="s" s="59">
        <f>IF(J$7&lt;=$D$3,"Primary Ab mix "&amp;J$7,"")</f>
      </c>
      <c r="K9" t="s" s="59">
        <f>IF(K$7&lt;=$D$3,"Primary Ab mix "&amp;K$7,"")</f>
      </c>
      <c r="L9" t="s" s="59">
        <f>IF(L$7&lt;=$D$3,"Primary Ab mix "&amp;L$7,"")</f>
      </c>
      <c r="M9" t="s" s="60">
        <f>IF(M$7&lt;=$D$3,"Primary Ab mix "&amp;M$7,"")</f>
      </c>
      <c r="N9" t="s" s="57">
        <f>IF(_xlfn.IFERROR(FIND("C12",$D$2),0)&gt;0,70,120)&amp;" μL"</f>
        <v>9</v>
      </c>
      <c r="O9" s="58"/>
      <c r="P9" s="58"/>
      <c r="Q9" s="58"/>
      <c r="R9" s="58"/>
      <c r="S9" s="58"/>
      <c r="T9" s="58"/>
      <c r="U9" s="58"/>
      <c r="V9" s="53"/>
      <c r="W9" s="19"/>
      <c r="X9" s="19"/>
      <c r="Y9" s="19"/>
      <c r="Z9" s="20"/>
    </row>
    <row r="10" ht="15.75" customHeight="1">
      <c r="A10" t="s" s="54">
        <v>14</v>
      </c>
      <c r="B10" t="s" s="59">
        <f>IF(B$7&lt;=$D$3,"Secondary Ab mix "&amp;B$7,"")</f>
        <v>15</v>
      </c>
      <c r="C10" t="s" s="59">
        <f>IF(C$7&lt;=$D$3,"Secondary Ab mix "&amp;C$7,"")</f>
        <v>16</v>
      </c>
      <c r="D10" t="s" s="59">
        <f>IF(D$7&lt;=$D$3,"Secondary Ab mix "&amp;D$7,"")</f>
        <v>17</v>
      </c>
      <c r="E10" t="s" s="59">
        <f>IF(E$7&lt;=$D$3,"Secondary Ab mix "&amp;E$7,"")</f>
      </c>
      <c r="F10" t="s" s="59">
        <f>IF(F$7&lt;=$D$3,"Secondary Ab mix "&amp;F$7,"")</f>
      </c>
      <c r="G10" t="s" s="59">
        <f>IF(G$7&lt;=$D$3,"Secondary Ab mix "&amp;G$7,"")</f>
      </c>
      <c r="H10" t="s" s="59">
        <f>IF(H$7&lt;=$D$3,"Secondary Ab mix "&amp;H$7,"")</f>
      </c>
      <c r="I10" t="s" s="59">
        <f>IF(I$7&lt;=$D$3,"Secondary Ab mix "&amp;I$7,"")</f>
      </c>
      <c r="J10" t="s" s="59">
        <f>IF(J$7&lt;=$D$3,"Secondary Ab mix "&amp;J$7,"")</f>
      </c>
      <c r="K10" t="s" s="59">
        <f>IF(K$7&lt;=$D$3,"Secondary Ab mix "&amp;K$7,"")</f>
      </c>
      <c r="L10" t="s" s="59">
        <f>IF(L$7&lt;=$D$3,"Secondary Ab mix "&amp;L$7,"")</f>
      </c>
      <c r="M10" t="s" s="60">
        <f>IF(M$7&lt;=$D$3,"Secondary Ab mix "&amp;M$7,"")</f>
      </c>
      <c r="N10" t="s" s="57">
        <f>IF(_xlfn.IFERROR(FIND("C12",$D$2),0)&gt;0,70,120)&amp;" μL"</f>
        <v>9</v>
      </c>
      <c r="O10" s="58"/>
      <c r="P10" s="58"/>
      <c r="Q10" s="58"/>
      <c r="R10" s="58"/>
      <c r="S10" s="58"/>
      <c r="T10" s="58"/>
      <c r="U10" s="58"/>
      <c r="V10" s="53"/>
      <c r="W10" s="19"/>
      <c r="X10" s="19"/>
      <c r="Y10" s="19"/>
      <c r="Z10" s="20"/>
    </row>
    <row r="11" ht="15.75" customHeight="1">
      <c r="A11" t="s" s="54">
        <v>18</v>
      </c>
      <c r="B11" t="s" s="61">
        <f>IF(B$7&lt;=$D$3,"Conj + SYTO mix "&amp;B7,"")</f>
        <v>19</v>
      </c>
      <c r="C11" t="s" s="61">
        <f>IF(C$7&lt;=$D$3,"Conj + SYTO mix "&amp;C7,"")</f>
        <v>20</v>
      </c>
      <c r="D11" t="s" s="61">
        <f>IF(D$7&lt;=$D$3,"Conj + SYTO mix "&amp;D7,"")</f>
        <v>21</v>
      </c>
      <c r="E11" t="s" s="61">
        <f>IF(E$7&lt;=$D$3,"Conj + SYTO mix "&amp;E7,"")</f>
      </c>
      <c r="F11" t="s" s="61">
        <f>IF(F$7&lt;=$D$3,"Conj + SYTO mix "&amp;F7,"")</f>
      </c>
      <c r="G11" t="s" s="61">
        <f>IF(G$7&lt;=$D$3,"Conj + SYTO mix "&amp;G7,"")</f>
      </c>
      <c r="H11" t="s" s="61">
        <f>IF(H$7&lt;=$D$3,"Conj + SYTO mix "&amp;H7,"")</f>
      </c>
      <c r="I11" t="s" s="61">
        <f>IF(I$7&lt;=$D$3,"Conj + SYTO mix "&amp;I7,"")</f>
      </c>
      <c r="J11" t="s" s="61">
        <f>IF(J$7&lt;=$D$3,"Conj + SYTO mix "&amp;J7,"")</f>
      </c>
      <c r="K11" t="s" s="61">
        <f>IF(K$7&lt;=$D$3,"Conj + SYTO mix "&amp;K7,"")</f>
      </c>
      <c r="L11" t="s" s="61">
        <f>IF(L$7&lt;=$D$3,"Conj + SYTO mix "&amp;L7,"")</f>
      </c>
      <c r="M11" t="s" s="62">
        <f>IF(M$7&lt;=$D$3,"Conj + SYTO mix "&amp;M7,"")</f>
      </c>
      <c r="N11" t="s" s="57">
        <f>IF(_xlfn.IFERROR(FIND("C12",$D$2),0)&gt;0,70,120)&amp;" μL"</f>
        <v>9</v>
      </c>
      <c r="O11" s="58"/>
      <c r="P11" s="52"/>
      <c r="Q11" s="52"/>
      <c r="R11" s="52"/>
      <c r="S11" s="52"/>
      <c r="T11" s="52"/>
      <c r="U11" s="52"/>
      <c r="V11" s="53"/>
      <c r="W11" s="19"/>
      <c r="X11" s="19"/>
      <c r="Y11" s="19"/>
      <c r="Z11" s="20"/>
    </row>
    <row r="12" ht="15.75" customHeight="1">
      <c r="A12" t="s" s="63">
        <v>22</v>
      </c>
      <c r="B12" s="64"/>
      <c r="C12" s="65"/>
      <c r="D12" s="66"/>
      <c r="E12" s="65"/>
      <c r="F12" s="66"/>
      <c r="G12" s="65"/>
      <c r="H12" s="65"/>
      <c r="I12" s="65"/>
      <c r="J12" s="65"/>
      <c r="K12" s="65"/>
      <c r="L12" s="65"/>
      <c r="M12" s="67"/>
      <c r="N12" s="68"/>
      <c r="O12" s="58"/>
      <c r="P12" s="69"/>
      <c r="Q12" s="69"/>
      <c r="R12" s="69"/>
      <c r="S12" s="69"/>
      <c r="T12" s="69"/>
      <c r="U12" s="52"/>
      <c r="V12" s="53"/>
      <c r="W12" s="19"/>
      <c r="X12" s="19"/>
      <c r="Y12" s="19"/>
      <c r="Z12" s="20"/>
    </row>
    <row r="13" ht="15.75" customHeight="1">
      <c r="A13" t="s" s="70">
        <v>23</v>
      </c>
      <c r="B13" s="71"/>
      <c r="C13" s="72"/>
      <c r="D13" s="73"/>
      <c r="E13" s="72"/>
      <c r="F13" s="73"/>
      <c r="G13" s="72"/>
      <c r="H13" s="72"/>
      <c r="I13" s="72"/>
      <c r="J13" s="72"/>
      <c r="K13" s="72"/>
      <c r="L13" s="72"/>
      <c r="M13" s="74"/>
      <c r="N13" s="75"/>
      <c r="O13" s="58"/>
      <c r="P13" s="69"/>
      <c r="Q13" s="69"/>
      <c r="R13" s="69"/>
      <c r="S13" s="69"/>
      <c r="T13" s="69"/>
      <c r="U13" s="52"/>
      <c r="V13" s="53"/>
      <c r="W13" s="19"/>
      <c r="X13" s="19"/>
      <c r="Y13" s="19"/>
      <c r="Z13" s="20"/>
    </row>
    <row r="14" ht="15.75" customHeight="1">
      <c r="A14" t="s" s="70">
        <v>24</v>
      </c>
      <c r="B14" s="71"/>
      <c r="C14" s="72"/>
      <c r="D14" s="73"/>
      <c r="E14" s="72"/>
      <c r="F14" s="73"/>
      <c r="G14" s="72"/>
      <c r="H14" s="72"/>
      <c r="I14" s="72"/>
      <c r="J14" s="72"/>
      <c r="K14" s="72"/>
      <c r="L14" s="72"/>
      <c r="M14" s="74"/>
      <c r="N14" s="75"/>
      <c r="O14" s="76"/>
      <c r="P14" s="69"/>
      <c r="Q14" s="69"/>
      <c r="R14" s="69"/>
      <c r="S14" s="69"/>
      <c r="T14" s="69"/>
      <c r="U14" s="52"/>
      <c r="V14" s="53"/>
      <c r="W14" s="19"/>
      <c r="X14" s="19"/>
      <c r="Y14" s="19"/>
      <c r="Z14" s="20"/>
    </row>
    <row r="15" ht="15.75" customHeight="1">
      <c r="A15" t="s" s="77">
        <v>25</v>
      </c>
      <c r="B15" s="78"/>
      <c r="C15" s="79"/>
      <c r="D15" s="80"/>
      <c r="E15" s="79"/>
      <c r="F15" s="80"/>
      <c r="G15" s="79"/>
      <c r="H15" s="79"/>
      <c r="I15" s="79"/>
      <c r="J15" s="79"/>
      <c r="K15" s="79"/>
      <c r="L15" s="79"/>
      <c r="M15" s="81"/>
      <c r="N15" s="82"/>
      <c r="O15" s="58"/>
      <c r="P15" s="58"/>
      <c r="Q15" s="58"/>
      <c r="R15" s="58"/>
      <c r="S15" s="52"/>
      <c r="T15" s="52"/>
      <c r="U15" s="52"/>
      <c r="V15" s="53"/>
      <c r="W15" s="19"/>
      <c r="X15" s="19"/>
      <c r="Y15" s="19"/>
      <c r="Z15" s="20"/>
    </row>
    <row r="16" ht="15.75" customHeight="1">
      <c r="A16" s="83"/>
      <c r="B16" s="84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5"/>
      <c r="O16" s="58"/>
      <c r="P16" s="58"/>
      <c r="Q16" s="58"/>
      <c r="R16" s="58"/>
      <c r="S16" s="52"/>
      <c r="T16" s="52"/>
      <c r="U16" s="52"/>
      <c r="V16" s="53"/>
      <c r="W16" s="19"/>
      <c r="X16" s="19"/>
      <c r="Y16" s="19"/>
      <c r="Z16" s="20"/>
    </row>
    <row r="17" ht="15.75" customHeight="1">
      <c r="A17" t="s" s="86">
        <v>26</v>
      </c>
      <c r="B17" s="87"/>
      <c r="C17" t="s" s="88">
        <v>27</v>
      </c>
      <c r="D17" s="89"/>
      <c r="E17" s="89"/>
      <c r="F17" s="89"/>
      <c r="G17" s="89"/>
      <c r="H17" s="89"/>
      <c r="I17" s="89"/>
      <c r="J17" s="89"/>
      <c r="K17" s="89"/>
      <c r="L17" s="89"/>
      <c r="M17" s="90"/>
      <c r="N17" s="91"/>
      <c r="O17" s="52"/>
      <c r="P17" s="58"/>
      <c r="Q17" s="52"/>
      <c r="R17" s="52"/>
      <c r="S17" s="52"/>
      <c r="T17" s="52"/>
      <c r="U17" s="52"/>
      <c r="V17" s="53"/>
      <c r="W17" s="19"/>
      <c r="X17" s="19"/>
      <c r="Y17" s="19"/>
      <c r="Z17" s="20"/>
    </row>
    <row r="18" ht="15.75" customHeight="1">
      <c r="A18" s="92"/>
      <c r="B18" s="93">
        <v>1</v>
      </c>
      <c r="C18" s="94">
        <v>2</v>
      </c>
      <c r="D18" s="94">
        <v>3</v>
      </c>
      <c r="E18" s="94">
        <v>4</v>
      </c>
      <c r="F18" s="94">
        <v>5</v>
      </c>
      <c r="G18" s="94">
        <v>6</v>
      </c>
      <c r="H18" s="95">
        <v>7</v>
      </c>
      <c r="I18" s="95">
        <v>8</v>
      </c>
      <c r="J18" s="95">
        <v>9</v>
      </c>
      <c r="K18" s="95">
        <v>10</v>
      </c>
      <c r="L18" s="96">
        <v>11</v>
      </c>
      <c r="M18" s="97">
        <v>12</v>
      </c>
      <c r="N18" t="s" s="98">
        <v>6</v>
      </c>
      <c r="O18" s="99"/>
      <c r="P18" s="100"/>
      <c r="Q18" s="100"/>
      <c r="R18" s="100"/>
      <c r="S18" s="100"/>
      <c r="T18" s="100"/>
      <c r="U18" s="100"/>
      <c r="V18" s="18"/>
      <c r="W18" s="19"/>
      <c r="X18" s="19"/>
      <c r="Y18" s="19"/>
      <c r="Z18" s="20"/>
    </row>
    <row r="19" ht="15.75" customHeight="1">
      <c r="A19" t="s" s="101">
        <v>28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3"/>
      <c r="L19" t="s" s="104">
        <v>29</v>
      </c>
      <c r="M19" s="103"/>
      <c r="N19" t="s" s="105">
        <v>30</v>
      </c>
      <c r="O19" s="106"/>
      <c r="P19" s="6"/>
      <c r="Q19" s="6"/>
      <c r="R19" s="6"/>
      <c r="S19" s="6"/>
      <c r="T19" s="6"/>
      <c r="U19" s="6"/>
      <c r="V19" s="18"/>
      <c r="W19" s="19"/>
      <c r="X19" s="19"/>
      <c r="Y19" s="19"/>
      <c r="Z19" s="20"/>
    </row>
    <row r="20" ht="15.75" customHeight="1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9"/>
      <c r="O20" s="106"/>
      <c r="P20" s="6"/>
      <c r="Q20" s="6"/>
      <c r="R20" s="6"/>
      <c r="S20" s="6"/>
      <c r="T20" s="6"/>
      <c r="U20" s="6"/>
      <c r="V20" s="18"/>
      <c r="W20" s="19"/>
      <c r="X20" s="19"/>
      <c r="Y20" s="19"/>
      <c r="Z20" s="20"/>
    </row>
    <row r="21" ht="15.75" customHeight="1">
      <c r="A21" s="10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9"/>
      <c r="O21" s="106"/>
      <c r="P21" s="6"/>
      <c r="Q21" s="6"/>
      <c r="R21" s="6"/>
      <c r="S21" s="6"/>
      <c r="T21" s="6"/>
      <c r="U21" s="6"/>
      <c r="V21" s="18"/>
      <c r="W21" s="19"/>
      <c r="X21" s="19"/>
      <c r="Y21" s="19"/>
      <c r="Z21" s="20"/>
    </row>
    <row r="22" ht="15.75" customHeight="1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9"/>
      <c r="O22" s="106"/>
      <c r="P22" s="6"/>
      <c r="Q22" s="6"/>
      <c r="R22" s="6"/>
      <c r="S22" s="6"/>
      <c r="T22" s="6"/>
      <c r="U22" s="6"/>
      <c r="V22" s="18"/>
      <c r="W22" s="19"/>
      <c r="X22" s="19"/>
      <c r="Y22" s="19"/>
      <c r="Z22" s="20"/>
    </row>
    <row r="23" ht="15.75" customHeight="1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9"/>
      <c r="O23" s="106"/>
      <c r="P23" s="6"/>
      <c r="Q23" s="6"/>
      <c r="R23" s="6"/>
      <c r="S23" s="6"/>
      <c r="T23" s="6"/>
      <c r="U23" s="6"/>
      <c r="V23" s="18"/>
      <c r="W23" s="19"/>
      <c r="X23" s="19"/>
      <c r="Y23" s="19"/>
      <c r="Z23" s="20"/>
    </row>
    <row r="24" ht="15.75" customHeight="1">
      <c r="A24" s="110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2"/>
      <c r="O24" s="106"/>
      <c r="P24" s="6"/>
      <c r="Q24" s="6"/>
      <c r="R24" s="6"/>
      <c r="S24" s="6"/>
      <c r="T24" s="6"/>
      <c r="U24" s="6"/>
      <c r="V24" s="18"/>
      <c r="W24" s="19"/>
      <c r="X24" s="19"/>
      <c r="Y24" s="19"/>
      <c r="Z24" s="20"/>
    </row>
    <row r="25" ht="15.75" customHeight="1">
      <c r="A25" s="113"/>
      <c r="B25" s="114"/>
      <c r="C25" s="115"/>
      <c r="D25" s="116"/>
      <c r="E25" s="116"/>
      <c r="F25" s="116"/>
      <c r="G25" s="117"/>
      <c r="H25" s="118"/>
      <c r="I25" s="119"/>
      <c r="J25" s="116"/>
      <c r="K25" s="116"/>
      <c r="L25" s="116"/>
      <c r="M25" s="116"/>
      <c r="N25" s="116"/>
      <c r="O25" s="6"/>
      <c r="P25" s="6"/>
      <c r="Q25" s="6"/>
      <c r="R25" s="6"/>
      <c r="S25" s="6"/>
      <c r="T25" s="6"/>
      <c r="U25" s="6"/>
      <c r="V25" s="18"/>
      <c r="W25" s="19"/>
      <c r="X25" s="19"/>
      <c r="Y25" s="19"/>
      <c r="Z25" s="20"/>
    </row>
    <row r="26" ht="15.75" customHeight="1">
      <c r="A26" s="120"/>
      <c r="B26" s="121"/>
      <c r="C26" s="122"/>
      <c r="D26" s="123"/>
      <c r="E26" s="123"/>
      <c r="F26" s="6"/>
      <c r="G26" s="18"/>
      <c r="H26" s="19"/>
      <c r="I26" s="12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8"/>
      <c r="W26" s="19"/>
      <c r="X26" s="19"/>
      <c r="Y26" s="19"/>
      <c r="Z26" s="20"/>
    </row>
    <row r="27" ht="13.5" customHeight="1">
      <c r="A27" t="s" s="125">
        <v>31</v>
      </c>
      <c r="B27" s="126"/>
      <c r="C27" t="s" s="127">
        <f>"Omni-Stainer "&amp;D2&amp;" module"</f>
        <v>32</v>
      </c>
      <c r="D27" s="128"/>
      <c r="E27" s="129"/>
      <c r="F27" s="130"/>
      <c r="G27" s="18"/>
      <c r="H27" s="19"/>
      <c r="I27" s="12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8"/>
      <c r="W27" s="19"/>
      <c r="X27" s="19"/>
      <c r="Y27" s="19"/>
      <c r="Z27" s="20"/>
    </row>
    <row r="28" ht="15.75" customHeight="1">
      <c r="A28" s="131"/>
      <c r="B28" s="132">
        <v>1</v>
      </c>
      <c r="C28" s="133">
        <v>2</v>
      </c>
      <c r="D28" s="134">
        <v>3</v>
      </c>
      <c r="E28" s="135">
        <v>4</v>
      </c>
      <c r="F28" s="130"/>
      <c r="G28" s="18"/>
      <c r="H28" s="19"/>
      <c r="I28" s="12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8"/>
      <c r="W28" s="19"/>
      <c r="X28" s="19"/>
      <c r="Y28" s="19"/>
      <c r="Z28" s="20"/>
    </row>
    <row r="29" ht="15.75" customHeight="1">
      <c r="A29" t="s" s="136">
        <v>28</v>
      </c>
      <c r="B29" t="s" s="137">
        <f>IF(B28&lt;=$D$3,"Sample 1","")</f>
        <v>33</v>
      </c>
      <c r="C29" t="s" s="137">
        <f>IF(C28&lt;=$D$3,"Sample 2","")</f>
        <v>34</v>
      </c>
      <c r="D29" t="s" s="137">
        <f>IF(D28&lt;=$D$3,"Sample 3","")</f>
        <v>35</v>
      </c>
      <c r="E29" t="s" s="138">
        <f>IF(E28&lt;=$D$3,"Sample 4","")</f>
      </c>
      <c r="F29" s="130"/>
      <c r="G29" s="18"/>
      <c r="H29" s="19"/>
      <c r="I29" s="12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8"/>
      <c r="W29" s="19"/>
      <c r="X29" s="19"/>
      <c r="Y29" s="19"/>
      <c r="Z29" s="20"/>
    </row>
    <row r="30" ht="15.75" customHeight="1">
      <c r="A30" t="s" s="136">
        <v>10</v>
      </c>
      <c r="B30" t="s" s="137">
        <f>IF((B$28+4)&lt;=$D$3,"Sample 5","")</f>
      </c>
      <c r="C30" t="s" s="137">
        <f>IF((C$28+4)&lt;=$D$3,"Sample 6","")</f>
      </c>
      <c r="D30" t="s" s="137">
        <f>IF((D$28+4)&lt;=$D$3,"Sample 7","")</f>
      </c>
      <c r="E30" t="s" s="138">
        <f>IF((E$28+4)&lt;=$D$3,"Sample 8","")</f>
      </c>
      <c r="F30" s="130"/>
      <c r="G30" s="18"/>
      <c r="H30" s="19"/>
      <c r="I30" s="12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8"/>
      <c r="W30" s="19"/>
      <c r="X30" s="19"/>
      <c r="Y30" s="19"/>
      <c r="Z30" s="20"/>
    </row>
    <row r="31" ht="15.75" customHeight="1">
      <c r="A31" t="s" s="139">
        <v>14</v>
      </c>
      <c r="B31" t="s" s="140">
        <f>IF((B$28+8)&lt;=$D$3,"Sample 9","")</f>
      </c>
      <c r="C31" t="s" s="140">
        <f>IF((C$28+8)&lt;=$D$3,"Sample 10","")</f>
      </c>
      <c r="D31" t="s" s="140">
        <f>IF((D$28+8)&lt;=$D$3,"Sample 11","")</f>
      </c>
      <c r="E31" t="s" s="141">
        <f>IF((E$28+8)&lt;=$D$3,"Sample 12","")</f>
      </c>
      <c r="F31" s="130"/>
      <c r="G31" s="18"/>
      <c r="H31" s="19"/>
      <c r="I31" s="12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8"/>
      <c r="W31" s="19"/>
      <c r="X31" s="19"/>
      <c r="Y31" s="19"/>
      <c r="Z31" s="20"/>
    </row>
    <row r="32" ht="15.75" customHeight="1">
      <c r="A32" s="142"/>
      <c r="B32" s="143"/>
      <c r="C32" s="144"/>
      <c r="D32" s="145"/>
      <c r="E32" s="145"/>
      <c r="F32" s="6"/>
      <c r="G32" s="146"/>
      <c r="H32" s="147"/>
      <c r="I32" s="14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8"/>
      <c r="W32" s="19"/>
      <c r="X32" s="19"/>
      <c r="Y32" s="19"/>
      <c r="Z32" s="20"/>
    </row>
    <row r="33" ht="15.75" customHeight="1">
      <c r="A33" s="6"/>
      <c r="B33" s="149"/>
      <c r="C33" s="150"/>
      <c r="D33" s="150"/>
      <c r="E33" s="15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8"/>
      <c r="W33" s="19"/>
      <c r="X33" s="19"/>
      <c r="Y33" s="19"/>
      <c r="Z33" s="20"/>
    </row>
    <row r="34" ht="15.75" customHeight="1">
      <c r="A34" t="s" s="151">
        <v>36</v>
      </c>
      <c r="B34" s="152"/>
      <c r="C34" t="s" s="153">
        <v>37</v>
      </c>
      <c r="D34" s="154"/>
      <c r="E34" s="155"/>
      <c r="F34" s="15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8"/>
      <c r="W34" s="19"/>
      <c r="X34" s="19"/>
      <c r="Y34" s="19"/>
      <c r="Z34" s="20"/>
    </row>
    <row r="35" ht="15.75" customHeight="1">
      <c r="A35" t="s" s="157">
        <v>38</v>
      </c>
      <c r="B35" s="152"/>
      <c r="C35" t="s" s="153">
        <v>39</v>
      </c>
      <c r="D35" s="154"/>
      <c r="E35" s="155"/>
      <c r="F35" s="15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8"/>
      <c r="W35" s="19"/>
      <c r="X35" s="19"/>
      <c r="Y35" s="19"/>
      <c r="Z35" s="20"/>
    </row>
    <row r="36" ht="15.75" customHeight="1">
      <c r="A36" s="6"/>
      <c r="B36" s="158"/>
      <c r="C36" s="159"/>
      <c r="D36" s="159"/>
      <c r="E36" s="15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18"/>
      <c r="W36" s="19"/>
      <c r="X36" s="19"/>
      <c r="Y36" s="19"/>
      <c r="Z36" s="20"/>
    </row>
    <row r="37" ht="15.75" customHeight="1">
      <c r="A37" s="160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9"/>
      <c r="W37" s="19"/>
      <c r="X37" s="19"/>
      <c r="Y37" s="19"/>
      <c r="Z37" s="20"/>
    </row>
    <row r="38" ht="15.75" customHeight="1">
      <c r="A38" s="162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0"/>
    </row>
    <row r="39" ht="15.75" customHeight="1">
      <c r="A39" s="162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0"/>
    </row>
    <row r="40" ht="15.75" customHeight="1">
      <c r="A40" s="16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20"/>
    </row>
    <row r="41" ht="15.75" customHeight="1">
      <c r="A41" s="162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20"/>
    </row>
    <row r="42" ht="15.75" customHeight="1">
      <c r="A42" s="162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20"/>
    </row>
    <row r="43" ht="15.75" customHeight="1">
      <c r="A43" s="162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20"/>
    </row>
    <row r="44" ht="15.75" customHeight="1">
      <c r="A44" s="16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20"/>
    </row>
    <row r="45" ht="15.75" customHeight="1">
      <c r="A45" s="162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20"/>
    </row>
    <row r="46" ht="15.75" customHeight="1">
      <c r="A46" s="162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0"/>
    </row>
    <row r="47" ht="15.75" customHeight="1">
      <c r="A47" s="162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20"/>
    </row>
    <row r="48" ht="15.75" customHeight="1">
      <c r="A48" s="162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20"/>
    </row>
    <row r="49" ht="15.75" customHeight="1">
      <c r="A49" s="162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20"/>
    </row>
    <row r="50" ht="15.75" customHeight="1">
      <c r="A50" s="16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20"/>
    </row>
    <row r="51" ht="15.75" customHeight="1">
      <c r="A51" s="162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</row>
    <row r="52" ht="15.75" customHeight="1">
      <c r="A52" s="162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20"/>
    </row>
    <row r="53" ht="15.75" customHeight="1">
      <c r="A53" s="16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20"/>
    </row>
    <row r="54" ht="15.75" customHeight="1">
      <c r="A54" s="162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0"/>
    </row>
    <row r="55" ht="15.75" customHeight="1">
      <c r="A55" s="162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0"/>
    </row>
    <row r="56" ht="15.75" customHeight="1">
      <c r="A56" s="162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0"/>
    </row>
    <row r="57" ht="15.75" customHeight="1">
      <c r="A57" s="162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0"/>
    </row>
    <row r="58" ht="15.75" customHeight="1">
      <c r="A58" s="162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0"/>
    </row>
    <row r="59" ht="15.75" customHeight="1">
      <c r="A59" s="16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0"/>
    </row>
    <row r="60" ht="15.75" customHeight="1">
      <c r="A60" s="16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20"/>
    </row>
    <row r="61" ht="15.75" customHeight="1">
      <c r="A61" s="162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20"/>
    </row>
    <row r="62" ht="15.75" customHeight="1">
      <c r="A62" s="162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20"/>
    </row>
    <row r="63" ht="15.75" customHeight="1">
      <c r="A63" s="162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20"/>
    </row>
    <row r="64" ht="15.75" customHeight="1">
      <c r="A64" s="16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20"/>
    </row>
    <row r="65" ht="15.75" customHeight="1">
      <c r="A65" s="162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20"/>
    </row>
    <row r="66" ht="15.75" customHeight="1">
      <c r="A66" s="162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20"/>
    </row>
    <row r="67" ht="15.75" customHeight="1">
      <c r="A67" s="162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20"/>
    </row>
    <row r="68" ht="15.75" customHeight="1">
      <c r="A68" s="162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20"/>
    </row>
    <row r="69" ht="15.75" customHeight="1">
      <c r="A69" s="162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20"/>
    </row>
    <row r="70" ht="15.75" customHeight="1">
      <c r="A70" s="162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20"/>
    </row>
    <row r="71" ht="15.75" customHeight="1">
      <c r="A71" s="162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20"/>
    </row>
    <row r="72" ht="15.75" customHeight="1">
      <c r="A72" s="162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20"/>
    </row>
    <row r="73" ht="15.75" customHeight="1">
      <c r="A73" s="16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20"/>
    </row>
    <row r="74" ht="15.75" customHeight="1">
      <c r="A74" s="162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20"/>
    </row>
    <row r="75" ht="15.75" customHeight="1">
      <c r="A75" s="162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20"/>
    </row>
    <row r="76" ht="15.75" customHeight="1">
      <c r="A76" s="162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20"/>
    </row>
    <row r="77" ht="15.75" customHeight="1">
      <c r="A77" s="162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20"/>
    </row>
    <row r="78" ht="15.75" customHeight="1">
      <c r="A78" s="162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20"/>
    </row>
    <row r="79" ht="15.75" customHeight="1">
      <c r="A79" s="162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20"/>
    </row>
    <row r="80" ht="15.75" customHeight="1">
      <c r="A80" s="162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20"/>
    </row>
    <row r="81" ht="15.75" customHeight="1">
      <c r="A81" s="162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20"/>
    </row>
    <row r="82" ht="15.75" customHeight="1">
      <c r="A82" s="162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20"/>
    </row>
    <row r="83" ht="15.75" customHeight="1">
      <c r="A83" s="162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20"/>
    </row>
    <row r="84" ht="15.75" customHeight="1">
      <c r="A84" s="162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20"/>
    </row>
    <row r="85" ht="15.75" customHeight="1">
      <c r="A85" s="16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20"/>
    </row>
    <row r="86" ht="15.75" customHeight="1">
      <c r="A86" s="162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20"/>
    </row>
    <row r="87" ht="15.75" customHeight="1">
      <c r="A87" s="16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20"/>
    </row>
    <row r="88" ht="15.75" customHeight="1">
      <c r="A88" s="162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20"/>
    </row>
    <row r="89" ht="15.75" customHeight="1">
      <c r="A89" s="16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20"/>
    </row>
    <row r="90" ht="15.75" customHeight="1">
      <c r="A90" s="162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0"/>
    </row>
    <row r="91" ht="15.75" customHeight="1">
      <c r="A91" s="162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20"/>
    </row>
    <row r="92" ht="15.75" customHeight="1">
      <c r="A92" s="162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20"/>
    </row>
    <row r="93" ht="15.75" customHeight="1">
      <c r="A93" s="162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0"/>
    </row>
    <row r="94" ht="15.75" customHeight="1">
      <c r="A94" s="16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20"/>
    </row>
    <row r="95" ht="15.75" customHeight="1">
      <c r="A95" s="16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20"/>
    </row>
    <row r="96" ht="15.75" customHeight="1">
      <c r="A96" s="162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20"/>
    </row>
    <row r="97" ht="15.75" customHeight="1">
      <c r="A97" s="162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20"/>
    </row>
    <row r="98" ht="15.75" customHeight="1">
      <c r="A98" s="162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20"/>
    </row>
    <row r="99" ht="15.75" customHeight="1">
      <c r="A99" s="162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20"/>
    </row>
    <row r="100" ht="15.75" customHeight="1">
      <c r="A100" s="16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20"/>
    </row>
    <row r="101" ht="15.75" customHeight="1">
      <c r="A101" s="16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20"/>
    </row>
    <row r="102" ht="15.75" customHeight="1">
      <c r="A102" s="162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20"/>
    </row>
    <row r="103" ht="15.75" customHeight="1">
      <c r="A103" s="162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20"/>
    </row>
    <row r="104" ht="15.75" customHeight="1">
      <c r="A104" s="162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20"/>
    </row>
    <row r="105" ht="15.75" customHeight="1">
      <c r="A105" s="162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20"/>
    </row>
    <row r="106" ht="15.75" customHeight="1">
      <c r="A106" s="162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20"/>
    </row>
    <row r="107" ht="15.75" customHeight="1">
      <c r="A107" s="162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20"/>
    </row>
    <row r="108" ht="15.75" customHeight="1">
      <c r="A108" s="162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20"/>
    </row>
    <row r="109" ht="15.75" customHeight="1">
      <c r="A109" s="162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20"/>
    </row>
    <row r="110" ht="15.75" customHeight="1">
      <c r="A110" s="162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20"/>
    </row>
    <row r="111" ht="15.75" customHeight="1">
      <c r="A111" s="162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20"/>
    </row>
    <row r="112" ht="15.75" customHeight="1">
      <c r="A112" s="162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20"/>
    </row>
    <row r="113" ht="15.75" customHeight="1">
      <c r="A113" s="162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20"/>
    </row>
    <row r="114" ht="15.75" customHeight="1">
      <c r="A114" s="162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20"/>
    </row>
    <row r="115" ht="15.75" customHeight="1">
      <c r="A115" s="162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20"/>
    </row>
    <row r="116" ht="15.75" customHeight="1">
      <c r="A116" s="162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20"/>
    </row>
    <row r="117" ht="15.75" customHeight="1">
      <c r="A117" s="162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20"/>
    </row>
    <row r="118" ht="15.75" customHeight="1">
      <c r="A118" s="162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20"/>
    </row>
    <row r="119" ht="15.75" customHeight="1">
      <c r="A119" s="162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20"/>
    </row>
    <row r="120" ht="15.75" customHeight="1">
      <c r="A120" s="162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20"/>
    </row>
    <row r="121" ht="15.75" customHeight="1">
      <c r="A121" s="162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20"/>
    </row>
    <row r="122" ht="15.75" customHeight="1">
      <c r="A122" s="162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20"/>
    </row>
    <row r="123" ht="15.75" customHeight="1">
      <c r="A123" s="162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20"/>
    </row>
    <row r="124" ht="15.75" customHeight="1">
      <c r="A124" s="162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20"/>
    </row>
    <row r="125" ht="15.75" customHeight="1">
      <c r="A125" s="162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20"/>
    </row>
    <row r="126" ht="15.75" customHeight="1">
      <c r="A126" s="162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20"/>
    </row>
    <row r="127" ht="15.75" customHeight="1">
      <c r="A127" s="162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20"/>
    </row>
    <row r="128" ht="15.75" customHeight="1">
      <c r="A128" s="162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20"/>
    </row>
    <row r="129" ht="15.75" customHeight="1">
      <c r="A129" s="162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20"/>
    </row>
    <row r="130" ht="15.75" customHeight="1">
      <c r="A130" s="162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20"/>
    </row>
    <row r="131" ht="15.75" customHeight="1">
      <c r="A131" s="162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20"/>
    </row>
    <row r="132" ht="15.75" customHeight="1">
      <c r="A132" s="162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20"/>
    </row>
    <row r="133" ht="15.75" customHeight="1">
      <c r="A133" s="162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20"/>
    </row>
    <row r="134" ht="15.75" customHeight="1">
      <c r="A134" s="162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20"/>
    </row>
    <row r="135" ht="15.75" customHeight="1">
      <c r="A135" s="162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20"/>
    </row>
    <row r="136" ht="15.75" customHeight="1">
      <c r="A136" s="162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20"/>
    </row>
    <row r="137" ht="15.75" customHeight="1">
      <c r="A137" s="162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20"/>
    </row>
    <row r="138" ht="15.75" customHeight="1">
      <c r="A138" s="162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20"/>
    </row>
    <row r="139" ht="15.75" customHeight="1">
      <c r="A139" s="162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20"/>
    </row>
    <row r="140" ht="15.75" customHeight="1">
      <c r="A140" s="162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20"/>
    </row>
    <row r="141" ht="15.75" customHeight="1">
      <c r="A141" s="162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20"/>
    </row>
    <row r="142" ht="15.75" customHeight="1">
      <c r="A142" s="162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20"/>
    </row>
    <row r="143" ht="15.75" customHeight="1">
      <c r="A143" s="162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20"/>
    </row>
    <row r="144" ht="15.75" customHeight="1">
      <c r="A144" s="162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20"/>
    </row>
    <row r="145" ht="15.75" customHeight="1">
      <c r="A145" s="162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20"/>
    </row>
    <row r="146" ht="15.75" customHeight="1">
      <c r="A146" s="162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20"/>
    </row>
    <row r="147" ht="15.75" customHeight="1">
      <c r="A147" s="162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20"/>
    </row>
    <row r="148" ht="15.75" customHeight="1">
      <c r="A148" s="162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20"/>
    </row>
    <row r="149" ht="15.75" customHeight="1">
      <c r="A149" s="162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20"/>
    </row>
    <row r="150" ht="15.75" customHeight="1">
      <c r="A150" s="162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20"/>
    </row>
    <row r="151" ht="15.75" customHeight="1">
      <c r="A151" s="162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20"/>
    </row>
    <row r="152" ht="15.75" customHeight="1">
      <c r="A152" s="162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20"/>
    </row>
    <row r="153" ht="15.75" customHeight="1">
      <c r="A153" s="162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20"/>
    </row>
    <row r="154" ht="15.75" customHeight="1">
      <c r="A154" s="162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20"/>
    </row>
    <row r="155" ht="15.75" customHeight="1">
      <c r="A155" s="162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20"/>
    </row>
    <row r="156" ht="15.75" customHeight="1">
      <c r="A156" s="162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20"/>
    </row>
    <row r="157" ht="15.75" customHeight="1">
      <c r="A157" s="162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20"/>
    </row>
    <row r="158" ht="15.75" customHeight="1">
      <c r="A158" s="162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20"/>
    </row>
    <row r="159" ht="15.75" customHeight="1">
      <c r="A159" s="162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0"/>
    </row>
    <row r="160" ht="15.75" customHeight="1">
      <c r="A160" s="162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20"/>
    </row>
    <row r="161" ht="15.75" customHeight="1">
      <c r="A161" s="162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20"/>
    </row>
    <row r="162" ht="15.75" customHeight="1">
      <c r="A162" s="162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20"/>
    </row>
    <row r="163" ht="15.75" customHeight="1">
      <c r="A163" s="162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20"/>
    </row>
    <row r="164" ht="15.75" customHeight="1">
      <c r="A164" s="162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20"/>
    </row>
    <row r="165" ht="15.75" customHeight="1">
      <c r="A165" s="162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20"/>
    </row>
    <row r="166" ht="15.75" customHeight="1">
      <c r="A166" s="162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20"/>
    </row>
    <row r="167" ht="15.75" customHeight="1">
      <c r="A167" s="162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20"/>
    </row>
    <row r="168" ht="15.75" customHeight="1">
      <c r="A168" s="162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20"/>
    </row>
    <row r="169" ht="15.75" customHeight="1">
      <c r="A169" s="162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20"/>
    </row>
    <row r="170" ht="15.75" customHeight="1">
      <c r="A170" s="162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20"/>
    </row>
    <row r="171" ht="15.75" customHeight="1">
      <c r="A171" s="162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20"/>
    </row>
    <row r="172" ht="15.75" customHeight="1">
      <c r="A172" s="162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20"/>
    </row>
    <row r="173" ht="15.75" customHeight="1">
      <c r="A173" s="162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20"/>
    </row>
    <row r="174" ht="15.75" customHeight="1">
      <c r="A174" s="162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20"/>
    </row>
    <row r="175" ht="15.75" customHeight="1">
      <c r="A175" s="162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20"/>
    </row>
    <row r="176" ht="15.75" customHeight="1">
      <c r="A176" s="162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20"/>
    </row>
    <row r="177" ht="15.75" customHeight="1">
      <c r="A177" s="162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20"/>
    </row>
    <row r="178" ht="15.75" customHeight="1">
      <c r="A178" s="162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20"/>
    </row>
    <row r="179" ht="15.75" customHeight="1">
      <c r="A179" s="162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20"/>
    </row>
    <row r="180" ht="15.75" customHeight="1">
      <c r="A180" s="162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20"/>
    </row>
    <row r="181" ht="15.75" customHeight="1">
      <c r="A181" s="162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20"/>
    </row>
    <row r="182" ht="15.75" customHeight="1">
      <c r="A182" s="162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20"/>
    </row>
    <row r="183" ht="15.75" customHeight="1">
      <c r="A183" s="162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20"/>
    </row>
    <row r="184" ht="15.75" customHeight="1">
      <c r="A184" s="162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20"/>
    </row>
    <row r="185" ht="15.75" customHeight="1">
      <c r="A185" s="162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20"/>
    </row>
    <row r="186" ht="15.75" customHeight="1">
      <c r="A186" s="162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20"/>
    </row>
    <row r="187" ht="15.75" customHeight="1">
      <c r="A187" s="162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20"/>
    </row>
    <row r="188" ht="15.75" customHeight="1">
      <c r="A188" s="162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20"/>
    </row>
    <row r="189" ht="15.75" customHeight="1">
      <c r="A189" s="162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20"/>
    </row>
    <row r="190" ht="15.75" customHeight="1">
      <c r="A190" s="162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20"/>
    </row>
    <row r="191" ht="15.75" customHeight="1">
      <c r="A191" s="162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20"/>
    </row>
    <row r="192" ht="15.75" customHeight="1">
      <c r="A192" s="162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20"/>
    </row>
    <row r="193" ht="15.75" customHeight="1">
      <c r="A193" s="162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20"/>
    </row>
    <row r="194" ht="15.75" customHeight="1">
      <c r="A194" s="162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20"/>
    </row>
    <row r="195" ht="15.75" customHeight="1">
      <c r="A195" s="162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20"/>
    </row>
    <row r="196" ht="15.75" customHeight="1">
      <c r="A196" s="162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20"/>
    </row>
    <row r="197" ht="15.75" customHeight="1">
      <c r="A197" s="162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20"/>
    </row>
    <row r="198" ht="15.75" customHeight="1">
      <c r="A198" s="162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20"/>
    </row>
    <row r="199" ht="15.75" customHeight="1">
      <c r="A199" s="162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20"/>
    </row>
    <row r="200" ht="15.75" customHeight="1">
      <c r="A200" s="162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20"/>
    </row>
    <row r="201" ht="15.75" customHeight="1">
      <c r="A201" s="162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20"/>
    </row>
    <row r="202" ht="15.75" customHeight="1">
      <c r="A202" s="162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20"/>
    </row>
    <row r="203" ht="15.75" customHeight="1">
      <c r="A203" s="162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20"/>
    </row>
    <row r="204" ht="15.75" customHeight="1">
      <c r="A204" s="162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20"/>
    </row>
    <row r="205" ht="15.75" customHeight="1">
      <c r="A205" s="162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20"/>
    </row>
    <row r="206" ht="15.75" customHeight="1">
      <c r="A206" s="162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20"/>
    </row>
    <row r="207" ht="15.75" customHeight="1">
      <c r="A207" s="162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20"/>
    </row>
    <row r="208" ht="15.75" customHeight="1">
      <c r="A208" s="162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20"/>
    </row>
    <row r="209" ht="15.75" customHeight="1">
      <c r="A209" s="162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20"/>
    </row>
    <row r="210" ht="15.75" customHeight="1">
      <c r="A210" s="162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20"/>
    </row>
    <row r="211" ht="15.75" customHeight="1">
      <c r="A211" s="162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20"/>
    </row>
    <row r="212" ht="15.75" customHeight="1">
      <c r="A212" s="162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20"/>
    </row>
    <row r="213" ht="15.75" customHeight="1">
      <c r="A213" s="162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20"/>
    </row>
    <row r="214" ht="15.75" customHeight="1">
      <c r="A214" s="162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20"/>
    </row>
    <row r="215" ht="15.75" customHeight="1">
      <c r="A215" s="162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20"/>
    </row>
    <row r="216" ht="15.75" customHeight="1">
      <c r="A216" s="162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20"/>
    </row>
    <row r="217" ht="15.75" customHeight="1">
      <c r="A217" s="162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20"/>
    </row>
    <row r="218" ht="15.75" customHeight="1">
      <c r="A218" s="162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20"/>
    </row>
    <row r="219" ht="15.75" customHeight="1">
      <c r="A219" s="162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20"/>
    </row>
    <row r="220" ht="15.75" customHeight="1">
      <c r="A220" s="162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20"/>
    </row>
    <row r="221" ht="15.75" customHeight="1">
      <c r="A221" s="162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20"/>
    </row>
    <row r="222" ht="15.75" customHeight="1">
      <c r="A222" s="162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20"/>
    </row>
    <row r="223" ht="15.75" customHeight="1">
      <c r="A223" s="162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20"/>
    </row>
    <row r="224" ht="15.75" customHeight="1">
      <c r="A224" s="162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20"/>
    </row>
    <row r="225" ht="15.75" customHeight="1">
      <c r="A225" s="162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20"/>
    </row>
    <row r="226" ht="15.75" customHeight="1">
      <c r="A226" s="162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20"/>
    </row>
    <row r="227" ht="15.75" customHeight="1">
      <c r="A227" s="162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20"/>
    </row>
    <row r="228" ht="15.75" customHeight="1">
      <c r="A228" s="162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20"/>
    </row>
    <row r="229" ht="15.75" customHeight="1">
      <c r="A229" s="162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20"/>
    </row>
    <row r="230" ht="15.75" customHeight="1">
      <c r="A230" s="162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20"/>
    </row>
    <row r="231" ht="15.75" customHeight="1">
      <c r="A231" s="162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20"/>
    </row>
    <row r="232" ht="15.75" customHeight="1">
      <c r="A232" s="162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20"/>
    </row>
    <row r="233" ht="15.75" customHeight="1">
      <c r="A233" s="162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20"/>
    </row>
    <row r="234" ht="15.75" customHeight="1">
      <c r="A234" s="162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20"/>
    </row>
    <row r="235" ht="15.75" customHeight="1">
      <c r="A235" s="162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20"/>
    </row>
    <row r="236" ht="15.75" customHeight="1">
      <c r="A236" s="162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20"/>
    </row>
    <row r="237" ht="15.75" customHeight="1">
      <c r="A237" s="162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20"/>
    </row>
    <row r="238" ht="15.75" customHeight="1">
      <c r="A238" s="162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20"/>
    </row>
    <row r="239" ht="15.75" customHeight="1">
      <c r="A239" s="162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20"/>
    </row>
    <row r="240" ht="15.75" customHeight="1">
      <c r="A240" s="162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20"/>
    </row>
    <row r="241" ht="15.75" customHeight="1">
      <c r="A241" s="162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20"/>
    </row>
    <row r="242" ht="15.75" customHeight="1">
      <c r="A242" s="162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20"/>
    </row>
    <row r="243" ht="15.75" customHeight="1">
      <c r="A243" s="162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20"/>
    </row>
    <row r="244" ht="15.75" customHeight="1">
      <c r="A244" s="162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20"/>
    </row>
    <row r="245" ht="15.75" customHeight="1">
      <c r="A245" s="162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20"/>
    </row>
    <row r="246" ht="15.75" customHeight="1">
      <c r="A246" s="162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20"/>
    </row>
    <row r="247" ht="15.75" customHeight="1">
      <c r="A247" s="162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20"/>
    </row>
    <row r="248" ht="15.75" customHeight="1">
      <c r="A248" s="162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20"/>
    </row>
    <row r="249" ht="15.75" customHeight="1">
      <c r="A249" s="162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20"/>
    </row>
    <row r="250" ht="15.75" customHeight="1">
      <c r="A250" s="162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20"/>
    </row>
    <row r="251" ht="15.75" customHeight="1">
      <c r="A251" s="162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20"/>
    </row>
    <row r="252" ht="15.75" customHeight="1">
      <c r="A252" s="162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20"/>
    </row>
    <row r="253" ht="15.75" customHeight="1">
      <c r="A253" s="162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20"/>
    </row>
    <row r="254" ht="15.75" customHeight="1">
      <c r="A254" s="162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20"/>
    </row>
    <row r="255" ht="15.75" customHeight="1">
      <c r="A255" s="162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20"/>
    </row>
    <row r="256" ht="15.75" customHeight="1">
      <c r="A256" s="162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20"/>
    </row>
    <row r="257" ht="15.75" customHeight="1">
      <c r="A257" s="162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20"/>
    </row>
    <row r="258" ht="15.75" customHeight="1">
      <c r="A258" s="162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20"/>
    </row>
    <row r="259" ht="15.75" customHeight="1">
      <c r="A259" s="162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20"/>
    </row>
    <row r="260" ht="15.75" customHeight="1">
      <c r="A260" s="162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20"/>
    </row>
    <row r="261" ht="15.75" customHeight="1">
      <c r="A261" s="162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20"/>
    </row>
    <row r="262" ht="15.75" customHeight="1">
      <c r="A262" s="162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20"/>
    </row>
    <row r="263" ht="15.75" customHeight="1">
      <c r="A263" s="162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20"/>
    </row>
    <row r="264" ht="15.75" customHeight="1">
      <c r="A264" s="162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20"/>
    </row>
    <row r="265" ht="15.75" customHeight="1">
      <c r="A265" s="162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20"/>
    </row>
    <row r="266" ht="15.75" customHeight="1">
      <c r="A266" s="162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20"/>
    </row>
    <row r="267" ht="15.75" customHeight="1">
      <c r="A267" s="162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20"/>
    </row>
    <row r="268" ht="15.75" customHeight="1">
      <c r="A268" s="162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20"/>
    </row>
    <row r="269" ht="15.75" customHeight="1">
      <c r="A269" s="162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20"/>
    </row>
    <row r="270" ht="15.75" customHeight="1">
      <c r="A270" s="162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20"/>
    </row>
    <row r="271" ht="15.75" customHeight="1">
      <c r="A271" s="162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20"/>
    </row>
    <row r="272" ht="15.75" customHeight="1">
      <c r="A272" s="162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20"/>
    </row>
    <row r="273" ht="15.75" customHeight="1">
      <c r="A273" s="162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20"/>
    </row>
    <row r="274" ht="15.75" customHeight="1">
      <c r="A274" s="162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20"/>
    </row>
    <row r="275" ht="15.75" customHeight="1">
      <c r="A275" s="162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20"/>
    </row>
    <row r="276" ht="15.75" customHeight="1">
      <c r="A276" s="162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20"/>
    </row>
    <row r="277" ht="15.75" customHeight="1">
      <c r="A277" s="162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20"/>
    </row>
    <row r="278" ht="15.75" customHeight="1">
      <c r="A278" s="162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20"/>
    </row>
    <row r="279" ht="15.75" customHeight="1">
      <c r="A279" s="162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20"/>
    </row>
    <row r="280" ht="15.75" customHeight="1">
      <c r="A280" s="162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20"/>
    </row>
    <row r="281" ht="15.75" customHeight="1">
      <c r="A281" s="162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20"/>
    </row>
    <row r="282" ht="15.75" customHeight="1">
      <c r="A282" s="162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20"/>
    </row>
    <row r="283" ht="15.75" customHeight="1">
      <c r="A283" s="162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20"/>
    </row>
    <row r="284" ht="15.75" customHeight="1">
      <c r="A284" s="162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20"/>
    </row>
    <row r="285" ht="15.75" customHeight="1">
      <c r="A285" s="162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20"/>
    </row>
    <row r="286" ht="15.75" customHeight="1">
      <c r="A286" s="162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20"/>
    </row>
    <row r="287" ht="15.75" customHeight="1">
      <c r="A287" s="162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20"/>
    </row>
    <row r="288" ht="15.75" customHeight="1">
      <c r="A288" s="162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20"/>
    </row>
    <row r="289" ht="15.75" customHeight="1">
      <c r="A289" s="162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20"/>
    </row>
    <row r="290" ht="15.75" customHeight="1">
      <c r="A290" s="162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20"/>
    </row>
    <row r="291" ht="15.75" customHeight="1">
      <c r="A291" s="162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20"/>
    </row>
    <row r="292" ht="15.75" customHeight="1">
      <c r="A292" s="162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20"/>
    </row>
    <row r="293" ht="15.75" customHeight="1">
      <c r="A293" s="162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20"/>
    </row>
    <row r="294" ht="15.75" customHeight="1">
      <c r="A294" s="162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20"/>
    </row>
    <row r="295" ht="15.75" customHeight="1">
      <c r="A295" s="162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20"/>
    </row>
    <row r="296" ht="15.75" customHeight="1">
      <c r="A296" s="162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20"/>
    </row>
    <row r="297" ht="15.75" customHeight="1">
      <c r="A297" s="162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20"/>
    </row>
    <row r="298" ht="15.75" customHeight="1">
      <c r="A298" s="162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20"/>
    </row>
    <row r="299" ht="15.75" customHeight="1">
      <c r="A299" s="162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20"/>
    </row>
    <row r="300" ht="15.75" customHeight="1">
      <c r="A300" s="162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20"/>
    </row>
    <row r="301" ht="15.75" customHeight="1">
      <c r="A301" s="162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20"/>
    </row>
    <row r="302" ht="15.75" customHeight="1">
      <c r="A302" s="162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20"/>
    </row>
    <row r="303" ht="15.75" customHeight="1">
      <c r="A303" s="162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20"/>
    </row>
    <row r="304" ht="15.75" customHeight="1">
      <c r="A304" s="162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20"/>
    </row>
    <row r="305" ht="15.75" customHeight="1">
      <c r="A305" s="162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20"/>
    </row>
    <row r="306" ht="15.75" customHeight="1">
      <c r="A306" s="162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20"/>
    </row>
    <row r="307" ht="15.75" customHeight="1">
      <c r="A307" s="162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20"/>
    </row>
    <row r="308" ht="15.75" customHeight="1">
      <c r="A308" s="162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20"/>
    </row>
    <row r="309" ht="15.75" customHeight="1">
      <c r="A309" s="162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20"/>
    </row>
    <row r="310" ht="15.75" customHeight="1">
      <c r="A310" s="162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20"/>
    </row>
    <row r="311" ht="15.75" customHeight="1">
      <c r="A311" s="162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20"/>
    </row>
    <row r="312" ht="15.75" customHeight="1">
      <c r="A312" s="162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20"/>
    </row>
    <row r="313" ht="15.75" customHeight="1">
      <c r="A313" s="162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20"/>
    </row>
    <row r="314" ht="15.75" customHeight="1">
      <c r="A314" s="162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20"/>
    </row>
    <row r="315" ht="15.75" customHeight="1">
      <c r="A315" s="162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20"/>
    </row>
    <row r="316" ht="15.75" customHeight="1">
      <c r="A316" s="162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20"/>
    </row>
    <row r="317" ht="15.75" customHeight="1">
      <c r="A317" s="162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20"/>
    </row>
    <row r="318" ht="15.75" customHeight="1">
      <c r="A318" s="162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20"/>
    </row>
    <row r="319" ht="15.75" customHeight="1">
      <c r="A319" s="162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20"/>
    </row>
    <row r="320" ht="15.75" customHeight="1">
      <c r="A320" s="162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20"/>
    </row>
    <row r="321" ht="15.75" customHeight="1">
      <c r="A321" s="162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20"/>
    </row>
    <row r="322" ht="15.75" customHeight="1">
      <c r="A322" s="162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20"/>
    </row>
    <row r="323" ht="15.75" customHeight="1">
      <c r="A323" s="162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20"/>
    </row>
    <row r="324" ht="15.75" customHeight="1">
      <c r="A324" s="162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20"/>
    </row>
    <row r="325" ht="15.75" customHeight="1">
      <c r="A325" s="162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20"/>
    </row>
    <row r="326" ht="15.75" customHeight="1">
      <c r="A326" s="162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20"/>
    </row>
    <row r="327" ht="15.75" customHeight="1">
      <c r="A327" s="162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20"/>
    </row>
    <row r="328" ht="15.75" customHeight="1">
      <c r="A328" s="162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20"/>
    </row>
    <row r="329" ht="15.75" customHeight="1">
      <c r="A329" s="162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20"/>
    </row>
    <row r="330" ht="15.75" customHeight="1">
      <c r="A330" s="162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20"/>
    </row>
    <row r="331" ht="15.75" customHeight="1">
      <c r="A331" s="162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20"/>
    </row>
    <row r="332" ht="15.75" customHeight="1">
      <c r="A332" s="162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20"/>
    </row>
    <row r="333" ht="15.75" customHeight="1">
      <c r="A333" s="162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20"/>
    </row>
    <row r="334" ht="15.75" customHeight="1">
      <c r="A334" s="162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20"/>
    </row>
    <row r="335" ht="15.75" customHeight="1">
      <c r="A335" s="162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20"/>
    </row>
    <row r="336" ht="15.75" customHeight="1">
      <c r="A336" s="162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20"/>
    </row>
    <row r="337" ht="15.75" customHeight="1">
      <c r="A337" s="162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20"/>
    </row>
    <row r="338" ht="15.75" customHeight="1">
      <c r="A338" s="162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20"/>
    </row>
    <row r="339" ht="15.75" customHeight="1">
      <c r="A339" s="162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20"/>
    </row>
    <row r="340" ht="15.75" customHeight="1">
      <c r="A340" s="162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20"/>
    </row>
    <row r="341" ht="15.75" customHeight="1">
      <c r="A341" s="162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20"/>
    </row>
    <row r="342" ht="15.75" customHeight="1">
      <c r="A342" s="162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20"/>
    </row>
    <row r="343" ht="15.75" customHeight="1">
      <c r="A343" s="162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20"/>
    </row>
    <row r="344" ht="15.75" customHeight="1">
      <c r="A344" s="162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20"/>
    </row>
    <row r="345" ht="15.75" customHeight="1">
      <c r="A345" s="162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20"/>
    </row>
    <row r="346" ht="15.75" customHeight="1">
      <c r="A346" s="162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20"/>
    </row>
    <row r="347" ht="15.75" customHeight="1">
      <c r="A347" s="162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20"/>
    </row>
    <row r="348" ht="15.75" customHeight="1">
      <c r="A348" s="162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20"/>
    </row>
    <row r="349" ht="15.75" customHeight="1">
      <c r="A349" s="162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20"/>
    </row>
    <row r="350" ht="15.75" customHeight="1">
      <c r="A350" s="162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20"/>
    </row>
    <row r="351" ht="15.75" customHeight="1">
      <c r="A351" s="162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20"/>
    </row>
    <row r="352" ht="15.75" customHeight="1">
      <c r="A352" s="162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20"/>
    </row>
    <row r="353" ht="15.75" customHeight="1">
      <c r="A353" s="162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20"/>
    </row>
    <row r="354" ht="15.75" customHeight="1">
      <c r="A354" s="162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20"/>
    </row>
    <row r="355" ht="15.75" customHeight="1">
      <c r="A355" s="162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20"/>
    </row>
    <row r="356" ht="15.75" customHeight="1">
      <c r="A356" s="162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20"/>
    </row>
    <row r="357" ht="15.75" customHeight="1">
      <c r="A357" s="162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20"/>
    </row>
    <row r="358" ht="15.75" customHeight="1">
      <c r="A358" s="162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20"/>
    </row>
    <row r="359" ht="15.75" customHeight="1">
      <c r="A359" s="162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20"/>
    </row>
    <row r="360" ht="15.75" customHeight="1">
      <c r="A360" s="162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20"/>
    </row>
    <row r="361" ht="15.75" customHeight="1">
      <c r="A361" s="162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20"/>
    </row>
    <row r="362" ht="15.75" customHeight="1">
      <c r="A362" s="162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20"/>
    </row>
    <row r="363" ht="15.75" customHeight="1">
      <c r="A363" s="162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20"/>
    </row>
    <row r="364" ht="15.75" customHeight="1">
      <c r="A364" s="162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20"/>
    </row>
    <row r="365" ht="15.75" customHeight="1">
      <c r="A365" s="162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20"/>
    </row>
    <row r="366" ht="15.75" customHeight="1">
      <c r="A366" s="162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20"/>
    </row>
    <row r="367" ht="15.75" customHeight="1">
      <c r="A367" s="162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20"/>
    </row>
    <row r="368" ht="15.75" customHeight="1">
      <c r="A368" s="162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20"/>
    </row>
    <row r="369" ht="15.75" customHeight="1">
      <c r="A369" s="162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20"/>
    </row>
    <row r="370" ht="15.75" customHeight="1">
      <c r="A370" s="162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20"/>
    </row>
    <row r="371" ht="15.75" customHeight="1">
      <c r="A371" s="162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20"/>
    </row>
    <row r="372" ht="15.75" customHeight="1">
      <c r="A372" s="162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20"/>
    </row>
    <row r="373" ht="15.75" customHeight="1">
      <c r="A373" s="162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20"/>
    </row>
    <row r="374" ht="15.75" customHeight="1">
      <c r="A374" s="162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20"/>
    </row>
    <row r="375" ht="15.75" customHeight="1">
      <c r="A375" s="162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20"/>
    </row>
    <row r="376" ht="15.75" customHeight="1">
      <c r="A376" s="162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20"/>
    </row>
    <row r="377" ht="15.75" customHeight="1">
      <c r="A377" s="162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20"/>
    </row>
    <row r="378" ht="15.75" customHeight="1">
      <c r="A378" s="162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20"/>
    </row>
    <row r="379" ht="15.75" customHeight="1">
      <c r="A379" s="162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20"/>
    </row>
    <row r="380" ht="15.75" customHeight="1">
      <c r="A380" s="162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20"/>
    </row>
    <row r="381" ht="15.75" customHeight="1">
      <c r="A381" s="162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20"/>
    </row>
    <row r="382" ht="15.75" customHeight="1">
      <c r="A382" s="162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20"/>
    </row>
    <row r="383" ht="15.75" customHeight="1">
      <c r="A383" s="162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20"/>
    </row>
    <row r="384" ht="15.75" customHeight="1">
      <c r="A384" s="162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20"/>
    </row>
    <row r="385" ht="15.75" customHeight="1">
      <c r="A385" s="162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20"/>
    </row>
    <row r="386" ht="15.75" customHeight="1">
      <c r="A386" s="162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20"/>
    </row>
    <row r="387" ht="15.75" customHeight="1">
      <c r="A387" s="162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20"/>
    </row>
    <row r="388" ht="15.75" customHeight="1">
      <c r="A388" s="162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20"/>
    </row>
    <row r="389" ht="15.75" customHeight="1">
      <c r="A389" s="162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20"/>
    </row>
    <row r="390" ht="15.75" customHeight="1">
      <c r="A390" s="162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20"/>
    </row>
    <row r="391" ht="15.75" customHeight="1">
      <c r="A391" s="162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20"/>
    </row>
    <row r="392" ht="15.75" customHeight="1">
      <c r="A392" s="162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20"/>
    </row>
    <row r="393" ht="15.75" customHeight="1">
      <c r="A393" s="162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20"/>
    </row>
    <row r="394" ht="15.75" customHeight="1">
      <c r="A394" s="162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20"/>
    </row>
    <row r="395" ht="15.75" customHeight="1">
      <c r="A395" s="162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20"/>
    </row>
    <row r="396" ht="15.75" customHeight="1">
      <c r="A396" s="162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20"/>
    </row>
    <row r="397" ht="15.75" customHeight="1">
      <c r="A397" s="162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20"/>
    </row>
    <row r="398" ht="15.75" customHeight="1">
      <c r="A398" s="162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20"/>
    </row>
    <row r="399" ht="15.75" customHeight="1">
      <c r="A399" s="162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20"/>
    </row>
    <row r="400" ht="15.75" customHeight="1">
      <c r="A400" s="162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20"/>
    </row>
    <row r="401" ht="15.75" customHeight="1">
      <c r="A401" s="162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20"/>
    </row>
    <row r="402" ht="15.75" customHeight="1">
      <c r="A402" s="162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20"/>
    </row>
    <row r="403" ht="15.75" customHeight="1">
      <c r="A403" s="162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20"/>
    </row>
    <row r="404" ht="15.75" customHeight="1">
      <c r="A404" s="162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20"/>
    </row>
    <row r="405" ht="15.75" customHeight="1">
      <c r="A405" s="162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20"/>
    </row>
    <row r="406" ht="15.75" customHeight="1">
      <c r="A406" s="162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20"/>
    </row>
    <row r="407" ht="15.75" customHeight="1">
      <c r="A407" s="162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20"/>
    </row>
    <row r="408" ht="15.75" customHeight="1">
      <c r="A408" s="162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20"/>
    </row>
    <row r="409" ht="15.75" customHeight="1">
      <c r="A409" s="162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20"/>
    </row>
    <row r="410" ht="15.75" customHeight="1">
      <c r="A410" s="162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20"/>
    </row>
    <row r="411" ht="15.75" customHeight="1">
      <c r="A411" s="162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20"/>
    </row>
    <row r="412" ht="15.75" customHeight="1">
      <c r="A412" s="162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20"/>
    </row>
    <row r="413" ht="15.75" customHeight="1">
      <c r="A413" s="162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20"/>
    </row>
    <row r="414" ht="15.75" customHeight="1">
      <c r="A414" s="162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20"/>
    </row>
    <row r="415" ht="15.75" customHeight="1">
      <c r="A415" s="162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20"/>
    </row>
    <row r="416" ht="15.75" customHeight="1">
      <c r="A416" s="162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20"/>
    </row>
    <row r="417" ht="15.75" customHeight="1">
      <c r="A417" s="162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20"/>
    </row>
    <row r="418" ht="15.75" customHeight="1">
      <c r="A418" s="162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20"/>
    </row>
    <row r="419" ht="15.75" customHeight="1">
      <c r="A419" s="162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20"/>
    </row>
    <row r="420" ht="15.75" customHeight="1">
      <c r="A420" s="162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20"/>
    </row>
    <row r="421" ht="15.75" customHeight="1">
      <c r="A421" s="162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20"/>
    </row>
    <row r="422" ht="15.75" customHeight="1">
      <c r="A422" s="162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20"/>
    </row>
    <row r="423" ht="15.75" customHeight="1">
      <c r="A423" s="162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20"/>
    </row>
    <row r="424" ht="15.75" customHeight="1">
      <c r="A424" s="162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20"/>
    </row>
    <row r="425" ht="15.75" customHeight="1">
      <c r="A425" s="162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20"/>
    </row>
    <row r="426" ht="15.75" customHeight="1">
      <c r="A426" s="162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20"/>
    </row>
    <row r="427" ht="15.75" customHeight="1">
      <c r="A427" s="162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20"/>
    </row>
    <row r="428" ht="15.75" customHeight="1">
      <c r="A428" s="162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20"/>
    </row>
    <row r="429" ht="15.75" customHeight="1">
      <c r="A429" s="162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20"/>
    </row>
    <row r="430" ht="15.75" customHeight="1">
      <c r="A430" s="162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20"/>
    </row>
    <row r="431" ht="15.75" customHeight="1">
      <c r="A431" s="162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20"/>
    </row>
    <row r="432" ht="15.75" customHeight="1">
      <c r="A432" s="162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20"/>
    </row>
    <row r="433" ht="15.75" customHeight="1">
      <c r="A433" s="162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20"/>
    </row>
    <row r="434" ht="15.75" customHeight="1">
      <c r="A434" s="162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20"/>
    </row>
    <row r="435" ht="15.75" customHeight="1">
      <c r="A435" s="162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20"/>
    </row>
    <row r="436" ht="15.75" customHeight="1">
      <c r="A436" s="162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20"/>
    </row>
    <row r="437" ht="15.75" customHeight="1">
      <c r="A437" s="162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20"/>
    </row>
    <row r="438" ht="15.75" customHeight="1">
      <c r="A438" s="162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20"/>
    </row>
    <row r="439" ht="15.75" customHeight="1">
      <c r="A439" s="162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20"/>
    </row>
    <row r="440" ht="15.75" customHeight="1">
      <c r="A440" s="162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20"/>
    </row>
    <row r="441" ht="15.75" customHeight="1">
      <c r="A441" s="162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20"/>
    </row>
    <row r="442" ht="15.75" customHeight="1">
      <c r="A442" s="162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20"/>
    </row>
    <row r="443" ht="15.75" customHeight="1">
      <c r="A443" s="162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20"/>
    </row>
    <row r="444" ht="15.75" customHeight="1">
      <c r="A444" s="162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20"/>
    </row>
    <row r="445" ht="15.75" customHeight="1">
      <c r="A445" s="162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20"/>
    </row>
    <row r="446" ht="15.75" customHeight="1">
      <c r="A446" s="162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20"/>
    </row>
    <row r="447" ht="15.75" customHeight="1">
      <c r="A447" s="162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20"/>
    </row>
    <row r="448" ht="15.75" customHeight="1">
      <c r="A448" s="162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20"/>
    </row>
    <row r="449" ht="15.75" customHeight="1">
      <c r="A449" s="162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20"/>
    </row>
    <row r="450" ht="15.75" customHeight="1">
      <c r="A450" s="162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20"/>
    </row>
    <row r="451" ht="15.75" customHeight="1">
      <c r="A451" s="162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20"/>
    </row>
    <row r="452" ht="15.75" customHeight="1">
      <c r="A452" s="162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20"/>
    </row>
    <row r="453" ht="15.75" customHeight="1">
      <c r="A453" s="162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20"/>
    </row>
    <row r="454" ht="15.75" customHeight="1">
      <c r="A454" s="162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20"/>
    </row>
    <row r="455" ht="15.75" customHeight="1">
      <c r="A455" s="162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20"/>
    </row>
    <row r="456" ht="15.75" customHeight="1">
      <c r="A456" s="162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20"/>
    </row>
    <row r="457" ht="15.75" customHeight="1">
      <c r="A457" s="162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20"/>
    </row>
    <row r="458" ht="15.75" customHeight="1">
      <c r="A458" s="162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20"/>
    </row>
    <row r="459" ht="15.75" customHeight="1">
      <c r="A459" s="162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20"/>
    </row>
    <row r="460" ht="15.75" customHeight="1">
      <c r="A460" s="162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20"/>
    </row>
    <row r="461" ht="15.75" customHeight="1">
      <c r="A461" s="162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20"/>
    </row>
    <row r="462" ht="15.75" customHeight="1">
      <c r="A462" s="162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20"/>
    </row>
    <row r="463" ht="15.75" customHeight="1">
      <c r="A463" s="162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20"/>
    </row>
    <row r="464" ht="15.75" customHeight="1">
      <c r="A464" s="162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20"/>
    </row>
    <row r="465" ht="15.75" customHeight="1">
      <c r="A465" s="162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20"/>
    </row>
    <row r="466" ht="15.75" customHeight="1">
      <c r="A466" s="162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20"/>
    </row>
    <row r="467" ht="15.75" customHeight="1">
      <c r="A467" s="162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20"/>
    </row>
    <row r="468" ht="15.75" customHeight="1">
      <c r="A468" s="162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20"/>
    </row>
    <row r="469" ht="15.75" customHeight="1">
      <c r="A469" s="162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20"/>
    </row>
    <row r="470" ht="15.75" customHeight="1">
      <c r="A470" s="162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20"/>
    </row>
    <row r="471" ht="15.75" customHeight="1">
      <c r="A471" s="162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20"/>
    </row>
    <row r="472" ht="15.75" customHeight="1">
      <c r="A472" s="162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20"/>
    </row>
    <row r="473" ht="15.75" customHeight="1">
      <c r="A473" s="162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20"/>
    </row>
    <row r="474" ht="15.75" customHeight="1">
      <c r="A474" s="162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20"/>
    </row>
    <row r="475" ht="15.75" customHeight="1">
      <c r="A475" s="162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20"/>
    </row>
    <row r="476" ht="15.75" customHeight="1">
      <c r="A476" s="162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20"/>
    </row>
    <row r="477" ht="15.75" customHeight="1">
      <c r="A477" s="162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20"/>
    </row>
    <row r="478" ht="15.75" customHeight="1">
      <c r="A478" s="162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20"/>
    </row>
    <row r="479" ht="15.75" customHeight="1">
      <c r="A479" s="162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20"/>
    </row>
    <row r="480" ht="15.75" customHeight="1">
      <c r="A480" s="162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20"/>
    </row>
    <row r="481" ht="15.75" customHeight="1">
      <c r="A481" s="162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20"/>
    </row>
    <row r="482" ht="15.75" customHeight="1">
      <c r="A482" s="162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20"/>
    </row>
    <row r="483" ht="15.75" customHeight="1">
      <c r="A483" s="162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20"/>
    </row>
    <row r="484" ht="15.75" customHeight="1">
      <c r="A484" s="162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20"/>
    </row>
    <row r="485" ht="15.75" customHeight="1">
      <c r="A485" s="162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20"/>
    </row>
    <row r="486" ht="15.75" customHeight="1">
      <c r="A486" s="162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20"/>
    </row>
    <row r="487" ht="15.75" customHeight="1">
      <c r="A487" s="162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20"/>
    </row>
    <row r="488" ht="15.75" customHeight="1">
      <c r="A488" s="162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20"/>
    </row>
    <row r="489" ht="15.75" customHeight="1">
      <c r="A489" s="162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20"/>
    </row>
    <row r="490" ht="15.75" customHeight="1">
      <c r="A490" s="162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20"/>
    </row>
    <row r="491" ht="15.75" customHeight="1">
      <c r="A491" s="162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20"/>
    </row>
    <row r="492" ht="15.75" customHeight="1">
      <c r="A492" s="162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20"/>
    </row>
    <row r="493" ht="15.75" customHeight="1">
      <c r="A493" s="162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20"/>
    </row>
    <row r="494" ht="15.75" customHeight="1">
      <c r="A494" s="162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20"/>
    </row>
    <row r="495" ht="15.75" customHeight="1">
      <c r="A495" s="162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20"/>
    </row>
    <row r="496" ht="15.75" customHeight="1">
      <c r="A496" s="162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20"/>
    </row>
    <row r="497" ht="15.75" customHeight="1">
      <c r="A497" s="162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20"/>
    </row>
    <row r="498" ht="15.75" customHeight="1">
      <c r="A498" s="162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20"/>
    </row>
    <row r="499" ht="15.75" customHeight="1">
      <c r="A499" s="162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20"/>
    </row>
    <row r="500" ht="15.75" customHeight="1">
      <c r="A500" s="162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20"/>
    </row>
    <row r="501" ht="15.75" customHeight="1">
      <c r="A501" s="162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20"/>
    </row>
    <row r="502" ht="15.75" customHeight="1">
      <c r="A502" s="162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20"/>
    </row>
    <row r="503" ht="15.75" customHeight="1">
      <c r="A503" s="162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20"/>
    </row>
    <row r="504" ht="15.75" customHeight="1">
      <c r="A504" s="162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20"/>
    </row>
    <row r="505" ht="15.75" customHeight="1">
      <c r="A505" s="162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20"/>
    </row>
    <row r="506" ht="15.75" customHeight="1">
      <c r="A506" s="162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20"/>
    </row>
    <row r="507" ht="15.75" customHeight="1">
      <c r="A507" s="162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20"/>
    </row>
    <row r="508" ht="15.75" customHeight="1">
      <c r="A508" s="162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20"/>
    </row>
    <row r="509" ht="15.75" customHeight="1">
      <c r="A509" s="162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20"/>
    </row>
    <row r="510" ht="15.75" customHeight="1">
      <c r="A510" s="162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20"/>
    </row>
    <row r="511" ht="15.75" customHeight="1">
      <c r="A511" s="162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20"/>
    </row>
    <row r="512" ht="15.75" customHeight="1">
      <c r="A512" s="162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20"/>
    </row>
    <row r="513" ht="15.75" customHeight="1">
      <c r="A513" s="162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20"/>
    </row>
    <row r="514" ht="15.75" customHeight="1">
      <c r="A514" s="162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20"/>
    </row>
    <row r="515" ht="15.75" customHeight="1">
      <c r="A515" s="162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20"/>
    </row>
    <row r="516" ht="15.75" customHeight="1">
      <c r="A516" s="162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20"/>
    </row>
    <row r="517" ht="15.75" customHeight="1">
      <c r="A517" s="162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20"/>
    </row>
    <row r="518" ht="15.75" customHeight="1">
      <c r="A518" s="162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20"/>
    </row>
    <row r="519" ht="15.75" customHeight="1">
      <c r="A519" s="162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20"/>
    </row>
    <row r="520" ht="15.75" customHeight="1">
      <c r="A520" s="162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20"/>
    </row>
    <row r="521" ht="15.75" customHeight="1">
      <c r="A521" s="162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20"/>
    </row>
    <row r="522" ht="15.75" customHeight="1">
      <c r="A522" s="162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20"/>
    </row>
    <row r="523" ht="15.75" customHeight="1">
      <c r="A523" s="162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20"/>
    </row>
    <row r="524" ht="15.75" customHeight="1">
      <c r="A524" s="162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20"/>
    </row>
    <row r="525" ht="15.75" customHeight="1">
      <c r="A525" s="162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20"/>
    </row>
    <row r="526" ht="15.75" customHeight="1">
      <c r="A526" s="162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20"/>
    </row>
    <row r="527" ht="15.75" customHeight="1">
      <c r="A527" s="162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20"/>
    </row>
    <row r="528" ht="15.75" customHeight="1">
      <c r="A528" s="162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20"/>
    </row>
    <row r="529" ht="15.75" customHeight="1">
      <c r="A529" s="162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20"/>
    </row>
    <row r="530" ht="15.75" customHeight="1">
      <c r="A530" s="162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20"/>
    </row>
    <row r="531" ht="15.75" customHeight="1">
      <c r="A531" s="162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20"/>
    </row>
    <row r="532" ht="15.75" customHeight="1">
      <c r="A532" s="162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20"/>
    </row>
    <row r="533" ht="15.75" customHeight="1">
      <c r="A533" s="162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20"/>
    </row>
    <row r="534" ht="15.75" customHeight="1">
      <c r="A534" s="162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20"/>
    </row>
    <row r="535" ht="15.75" customHeight="1">
      <c r="A535" s="162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20"/>
    </row>
    <row r="536" ht="15.75" customHeight="1">
      <c r="A536" s="162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20"/>
    </row>
    <row r="537" ht="15.75" customHeight="1">
      <c r="A537" s="162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20"/>
    </row>
    <row r="538" ht="15.75" customHeight="1">
      <c r="A538" s="162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20"/>
    </row>
    <row r="539" ht="15.75" customHeight="1">
      <c r="A539" s="162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20"/>
    </row>
    <row r="540" ht="15.75" customHeight="1">
      <c r="A540" s="162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20"/>
    </row>
    <row r="541" ht="15.75" customHeight="1">
      <c r="A541" s="162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20"/>
    </row>
    <row r="542" ht="15.75" customHeight="1">
      <c r="A542" s="162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20"/>
    </row>
    <row r="543" ht="15.75" customHeight="1">
      <c r="A543" s="162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20"/>
    </row>
    <row r="544" ht="15.75" customHeight="1">
      <c r="A544" s="162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20"/>
    </row>
    <row r="545" ht="15.75" customHeight="1">
      <c r="A545" s="162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20"/>
    </row>
    <row r="546" ht="15.75" customHeight="1">
      <c r="A546" s="162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20"/>
    </row>
    <row r="547" ht="15.75" customHeight="1">
      <c r="A547" s="162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20"/>
    </row>
    <row r="548" ht="15.75" customHeight="1">
      <c r="A548" s="162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20"/>
    </row>
    <row r="549" ht="15.75" customHeight="1">
      <c r="A549" s="162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20"/>
    </row>
    <row r="550" ht="15.75" customHeight="1">
      <c r="A550" s="162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20"/>
    </row>
    <row r="551" ht="15.75" customHeight="1">
      <c r="A551" s="162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20"/>
    </row>
    <row r="552" ht="15.75" customHeight="1">
      <c r="A552" s="162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20"/>
    </row>
    <row r="553" ht="15.75" customHeight="1">
      <c r="A553" s="162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20"/>
    </row>
    <row r="554" ht="15.75" customHeight="1">
      <c r="A554" s="162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20"/>
    </row>
    <row r="555" ht="15.75" customHeight="1">
      <c r="A555" s="162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20"/>
    </row>
    <row r="556" ht="15.75" customHeight="1">
      <c r="A556" s="162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20"/>
    </row>
    <row r="557" ht="15.75" customHeight="1">
      <c r="A557" s="162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20"/>
    </row>
    <row r="558" ht="15.75" customHeight="1">
      <c r="A558" s="162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20"/>
    </row>
    <row r="559" ht="15.75" customHeight="1">
      <c r="A559" s="162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20"/>
    </row>
    <row r="560" ht="15.75" customHeight="1">
      <c r="A560" s="162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20"/>
    </row>
    <row r="561" ht="15.75" customHeight="1">
      <c r="A561" s="162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20"/>
    </row>
    <row r="562" ht="15.75" customHeight="1">
      <c r="A562" s="162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20"/>
    </row>
    <row r="563" ht="15.75" customHeight="1">
      <c r="A563" s="162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20"/>
    </row>
    <row r="564" ht="15.75" customHeight="1">
      <c r="A564" s="162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20"/>
    </row>
    <row r="565" ht="15.75" customHeight="1">
      <c r="A565" s="162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20"/>
    </row>
    <row r="566" ht="15.75" customHeight="1">
      <c r="A566" s="162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20"/>
    </row>
    <row r="567" ht="15.75" customHeight="1">
      <c r="A567" s="162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20"/>
    </row>
    <row r="568" ht="15.75" customHeight="1">
      <c r="A568" s="162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20"/>
    </row>
    <row r="569" ht="15.75" customHeight="1">
      <c r="A569" s="162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20"/>
    </row>
    <row r="570" ht="15.75" customHeight="1">
      <c r="A570" s="162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20"/>
    </row>
    <row r="571" ht="15.75" customHeight="1">
      <c r="A571" s="162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20"/>
    </row>
    <row r="572" ht="15.75" customHeight="1">
      <c r="A572" s="162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20"/>
    </row>
    <row r="573" ht="15.75" customHeight="1">
      <c r="A573" s="162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20"/>
    </row>
    <row r="574" ht="15.75" customHeight="1">
      <c r="A574" s="162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20"/>
    </row>
    <row r="575" ht="15.75" customHeight="1">
      <c r="A575" s="162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20"/>
    </row>
    <row r="576" ht="15.75" customHeight="1">
      <c r="A576" s="162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20"/>
    </row>
    <row r="577" ht="15.75" customHeight="1">
      <c r="A577" s="162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20"/>
    </row>
    <row r="578" ht="15.75" customHeight="1">
      <c r="A578" s="162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20"/>
    </row>
    <row r="579" ht="15.75" customHeight="1">
      <c r="A579" s="162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20"/>
    </row>
    <row r="580" ht="15.75" customHeight="1">
      <c r="A580" s="162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20"/>
    </row>
    <row r="581" ht="15.75" customHeight="1">
      <c r="A581" s="162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20"/>
    </row>
    <row r="582" ht="15.75" customHeight="1">
      <c r="A582" s="162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20"/>
    </row>
    <row r="583" ht="15.75" customHeight="1">
      <c r="A583" s="162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20"/>
    </row>
    <row r="584" ht="15.75" customHeight="1">
      <c r="A584" s="162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20"/>
    </row>
    <row r="585" ht="15.75" customHeight="1">
      <c r="A585" s="162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20"/>
    </row>
    <row r="586" ht="15.75" customHeight="1">
      <c r="A586" s="162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20"/>
    </row>
    <row r="587" ht="15.75" customHeight="1">
      <c r="A587" s="162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20"/>
    </row>
    <row r="588" ht="15.75" customHeight="1">
      <c r="A588" s="162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20"/>
    </row>
    <row r="589" ht="15.75" customHeight="1">
      <c r="A589" s="162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20"/>
    </row>
    <row r="590" ht="15.75" customHeight="1">
      <c r="A590" s="162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20"/>
    </row>
    <row r="591" ht="15.75" customHeight="1">
      <c r="A591" s="162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20"/>
    </row>
    <row r="592" ht="15.75" customHeight="1">
      <c r="A592" s="162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20"/>
    </row>
    <row r="593" ht="15.75" customHeight="1">
      <c r="A593" s="162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20"/>
    </row>
    <row r="594" ht="15.75" customHeight="1">
      <c r="A594" s="162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20"/>
    </row>
    <row r="595" ht="15.75" customHeight="1">
      <c r="A595" s="162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20"/>
    </row>
    <row r="596" ht="15.75" customHeight="1">
      <c r="A596" s="162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20"/>
    </row>
    <row r="597" ht="15.75" customHeight="1">
      <c r="A597" s="162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20"/>
    </row>
    <row r="598" ht="15.75" customHeight="1">
      <c r="A598" s="162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20"/>
    </row>
    <row r="599" ht="15.75" customHeight="1">
      <c r="A599" s="162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20"/>
    </row>
    <row r="600" ht="15.75" customHeight="1">
      <c r="A600" s="162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20"/>
    </row>
    <row r="601" ht="15.75" customHeight="1">
      <c r="A601" s="162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20"/>
    </row>
    <row r="602" ht="15.75" customHeight="1">
      <c r="A602" s="162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20"/>
    </row>
    <row r="603" ht="15.75" customHeight="1">
      <c r="A603" s="162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20"/>
    </row>
    <row r="604" ht="15.75" customHeight="1">
      <c r="A604" s="162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20"/>
    </row>
    <row r="605" ht="15.75" customHeight="1">
      <c r="A605" s="162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20"/>
    </row>
    <row r="606" ht="15.75" customHeight="1">
      <c r="A606" s="162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20"/>
    </row>
    <row r="607" ht="15.75" customHeight="1">
      <c r="A607" s="162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20"/>
    </row>
    <row r="608" ht="15.75" customHeight="1">
      <c r="A608" s="162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20"/>
    </row>
    <row r="609" ht="15.75" customHeight="1">
      <c r="A609" s="162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20"/>
    </row>
    <row r="610" ht="15.75" customHeight="1">
      <c r="A610" s="162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20"/>
    </row>
    <row r="611" ht="15.75" customHeight="1">
      <c r="A611" s="162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20"/>
    </row>
    <row r="612" ht="15.75" customHeight="1">
      <c r="A612" s="162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20"/>
    </row>
    <row r="613" ht="15.75" customHeight="1">
      <c r="A613" s="162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20"/>
    </row>
    <row r="614" ht="15.75" customHeight="1">
      <c r="A614" s="162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20"/>
    </row>
    <row r="615" ht="15.75" customHeight="1">
      <c r="A615" s="162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20"/>
    </row>
    <row r="616" ht="15.75" customHeight="1">
      <c r="A616" s="162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20"/>
    </row>
    <row r="617" ht="15.75" customHeight="1">
      <c r="A617" s="162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20"/>
    </row>
    <row r="618" ht="15.75" customHeight="1">
      <c r="A618" s="162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20"/>
    </row>
    <row r="619" ht="15.75" customHeight="1">
      <c r="A619" s="162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20"/>
    </row>
    <row r="620" ht="15.75" customHeight="1">
      <c r="A620" s="162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20"/>
    </row>
    <row r="621" ht="15.75" customHeight="1">
      <c r="A621" s="162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20"/>
    </row>
    <row r="622" ht="15.75" customHeight="1">
      <c r="A622" s="162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20"/>
    </row>
    <row r="623" ht="15.75" customHeight="1">
      <c r="A623" s="162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20"/>
    </row>
    <row r="624" ht="15.75" customHeight="1">
      <c r="A624" s="162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20"/>
    </row>
    <row r="625" ht="15.75" customHeight="1">
      <c r="A625" s="162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20"/>
    </row>
    <row r="626" ht="15.75" customHeight="1">
      <c r="A626" s="162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20"/>
    </row>
    <row r="627" ht="15.75" customHeight="1">
      <c r="A627" s="162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20"/>
    </row>
    <row r="628" ht="15.75" customHeight="1">
      <c r="A628" s="162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20"/>
    </row>
    <row r="629" ht="15.75" customHeight="1">
      <c r="A629" s="162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20"/>
    </row>
    <row r="630" ht="15.75" customHeight="1">
      <c r="A630" s="162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20"/>
    </row>
    <row r="631" ht="15.75" customHeight="1">
      <c r="A631" s="162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20"/>
    </row>
    <row r="632" ht="15.75" customHeight="1">
      <c r="A632" s="162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20"/>
    </row>
    <row r="633" ht="15.75" customHeight="1">
      <c r="A633" s="162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20"/>
    </row>
    <row r="634" ht="15.75" customHeight="1">
      <c r="A634" s="162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20"/>
    </row>
    <row r="635" ht="15.75" customHeight="1">
      <c r="A635" s="162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20"/>
    </row>
    <row r="636" ht="15.75" customHeight="1">
      <c r="A636" s="162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20"/>
    </row>
    <row r="637" ht="15.75" customHeight="1">
      <c r="A637" s="162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20"/>
    </row>
    <row r="638" ht="15.75" customHeight="1">
      <c r="A638" s="162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20"/>
    </row>
    <row r="639" ht="15.75" customHeight="1">
      <c r="A639" s="162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20"/>
    </row>
    <row r="640" ht="15.75" customHeight="1">
      <c r="A640" s="162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20"/>
    </row>
    <row r="641" ht="15.75" customHeight="1">
      <c r="A641" s="162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20"/>
    </row>
    <row r="642" ht="15.75" customHeight="1">
      <c r="A642" s="162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20"/>
    </row>
    <row r="643" ht="15.75" customHeight="1">
      <c r="A643" s="162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20"/>
    </row>
    <row r="644" ht="15.75" customHeight="1">
      <c r="A644" s="162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20"/>
    </row>
    <row r="645" ht="15.75" customHeight="1">
      <c r="A645" s="162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20"/>
    </row>
    <row r="646" ht="15.75" customHeight="1">
      <c r="A646" s="162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20"/>
    </row>
    <row r="647" ht="15.75" customHeight="1">
      <c r="A647" s="162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20"/>
    </row>
    <row r="648" ht="15.75" customHeight="1">
      <c r="A648" s="162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20"/>
    </row>
    <row r="649" ht="15.75" customHeight="1">
      <c r="A649" s="162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20"/>
    </row>
    <row r="650" ht="15.75" customHeight="1">
      <c r="A650" s="162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20"/>
    </row>
    <row r="651" ht="15.75" customHeight="1">
      <c r="A651" s="162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20"/>
    </row>
    <row r="652" ht="15.75" customHeight="1">
      <c r="A652" s="162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20"/>
    </row>
    <row r="653" ht="15.75" customHeight="1">
      <c r="A653" s="162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20"/>
    </row>
    <row r="654" ht="15.75" customHeight="1">
      <c r="A654" s="162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20"/>
    </row>
    <row r="655" ht="15.75" customHeight="1">
      <c r="A655" s="162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20"/>
    </row>
    <row r="656" ht="15.75" customHeight="1">
      <c r="A656" s="162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20"/>
    </row>
    <row r="657" ht="15.75" customHeight="1">
      <c r="A657" s="162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20"/>
    </row>
    <row r="658" ht="15.75" customHeight="1">
      <c r="A658" s="162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20"/>
    </row>
    <row r="659" ht="15.75" customHeight="1">
      <c r="A659" s="162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20"/>
    </row>
    <row r="660" ht="15.75" customHeight="1">
      <c r="A660" s="162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20"/>
    </row>
    <row r="661" ht="15.75" customHeight="1">
      <c r="A661" s="162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20"/>
    </row>
    <row r="662" ht="15.75" customHeight="1">
      <c r="A662" s="162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20"/>
    </row>
    <row r="663" ht="15.75" customHeight="1">
      <c r="A663" s="162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20"/>
    </row>
    <row r="664" ht="15.75" customHeight="1">
      <c r="A664" s="162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20"/>
    </row>
    <row r="665" ht="15.75" customHeight="1">
      <c r="A665" s="162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20"/>
    </row>
    <row r="666" ht="15.75" customHeight="1">
      <c r="A666" s="162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20"/>
    </row>
    <row r="667" ht="15.75" customHeight="1">
      <c r="A667" s="162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20"/>
    </row>
    <row r="668" ht="15.75" customHeight="1">
      <c r="A668" s="162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20"/>
    </row>
    <row r="669" ht="15.75" customHeight="1">
      <c r="A669" s="162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20"/>
    </row>
    <row r="670" ht="15.75" customHeight="1">
      <c r="A670" s="162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20"/>
    </row>
    <row r="671" ht="15.75" customHeight="1">
      <c r="A671" s="162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20"/>
    </row>
    <row r="672" ht="15.75" customHeight="1">
      <c r="A672" s="162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20"/>
    </row>
    <row r="673" ht="15.75" customHeight="1">
      <c r="A673" s="162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20"/>
    </row>
    <row r="674" ht="15.75" customHeight="1">
      <c r="A674" s="162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20"/>
    </row>
    <row r="675" ht="15.75" customHeight="1">
      <c r="A675" s="162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20"/>
    </row>
    <row r="676" ht="15.75" customHeight="1">
      <c r="A676" s="162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20"/>
    </row>
    <row r="677" ht="15.75" customHeight="1">
      <c r="A677" s="162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20"/>
    </row>
    <row r="678" ht="15.75" customHeight="1">
      <c r="A678" s="162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20"/>
    </row>
    <row r="679" ht="15.75" customHeight="1">
      <c r="A679" s="162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20"/>
    </row>
    <row r="680" ht="15.75" customHeight="1">
      <c r="A680" s="162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0"/>
    </row>
    <row r="681" ht="15.75" customHeight="1">
      <c r="A681" s="162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20"/>
    </row>
    <row r="682" ht="15.75" customHeight="1">
      <c r="A682" s="162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20"/>
    </row>
    <row r="683" ht="15.75" customHeight="1">
      <c r="A683" s="162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20"/>
    </row>
    <row r="684" ht="15.75" customHeight="1">
      <c r="A684" s="162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20"/>
    </row>
    <row r="685" ht="15.75" customHeight="1">
      <c r="A685" s="162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20"/>
    </row>
    <row r="686" ht="15.75" customHeight="1">
      <c r="A686" s="162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20"/>
    </row>
    <row r="687" ht="15.75" customHeight="1">
      <c r="A687" s="162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20"/>
    </row>
    <row r="688" ht="15.75" customHeight="1">
      <c r="A688" s="162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0"/>
    </row>
    <row r="689" ht="15.75" customHeight="1">
      <c r="A689" s="162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20"/>
    </row>
    <row r="690" ht="15.75" customHeight="1">
      <c r="A690" s="162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20"/>
    </row>
    <row r="691" ht="15.75" customHeight="1">
      <c r="A691" s="162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20"/>
    </row>
    <row r="692" ht="15.75" customHeight="1">
      <c r="A692" s="162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20"/>
    </row>
    <row r="693" ht="15.75" customHeight="1">
      <c r="A693" s="162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20"/>
    </row>
    <row r="694" ht="15.75" customHeight="1">
      <c r="A694" s="162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20"/>
    </row>
    <row r="695" ht="15.75" customHeight="1">
      <c r="A695" s="162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20"/>
    </row>
    <row r="696" ht="15.75" customHeight="1">
      <c r="A696" s="162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20"/>
    </row>
    <row r="697" ht="15.75" customHeight="1">
      <c r="A697" s="162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20"/>
    </row>
    <row r="698" ht="15.75" customHeight="1">
      <c r="A698" s="162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20"/>
    </row>
    <row r="699" ht="15.75" customHeight="1">
      <c r="A699" s="162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20"/>
    </row>
    <row r="700" ht="15.75" customHeight="1">
      <c r="A700" s="162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20"/>
    </row>
    <row r="701" ht="15.75" customHeight="1">
      <c r="A701" s="162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20"/>
    </row>
    <row r="702" ht="15.75" customHeight="1">
      <c r="A702" s="162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20"/>
    </row>
    <row r="703" ht="15.75" customHeight="1">
      <c r="A703" s="162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20"/>
    </row>
    <row r="704" ht="15.75" customHeight="1">
      <c r="A704" s="162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20"/>
    </row>
    <row r="705" ht="15.75" customHeight="1">
      <c r="A705" s="162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20"/>
    </row>
    <row r="706" ht="15.75" customHeight="1">
      <c r="A706" s="162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20"/>
    </row>
    <row r="707" ht="15.75" customHeight="1">
      <c r="A707" s="162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20"/>
    </row>
    <row r="708" ht="15.75" customHeight="1">
      <c r="A708" s="162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20"/>
    </row>
    <row r="709" ht="15.75" customHeight="1">
      <c r="A709" s="162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20"/>
    </row>
    <row r="710" ht="15.75" customHeight="1">
      <c r="A710" s="162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20"/>
    </row>
    <row r="711" ht="15.75" customHeight="1">
      <c r="A711" s="162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20"/>
    </row>
    <row r="712" ht="15.75" customHeight="1">
      <c r="A712" s="162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20"/>
    </row>
    <row r="713" ht="15.75" customHeight="1">
      <c r="A713" s="162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20"/>
    </row>
    <row r="714" ht="15.75" customHeight="1">
      <c r="A714" s="162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20"/>
    </row>
    <row r="715" ht="15.75" customHeight="1">
      <c r="A715" s="162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20"/>
    </row>
    <row r="716" ht="15.75" customHeight="1">
      <c r="A716" s="162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20"/>
    </row>
    <row r="717" ht="15.75" customHeight="1">
      <c r="A717" s="162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20"/>
    </row>
    <row r="718" ht="15.75" customHeight="1">
      <c r="A718" s="162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20"/>
    </row>
    <row r="719" ht="15.75" customHeight="1">
      <c r="A719" s="162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20"/>
    </row>
    <row r="720" ht="15.75" customHeight="1">
      <c r="A720" s="162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20"/>
    </row>
    <row r="721" ht="15.75" customHeight="1">
      <c r="A721" s="162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20"/>
    </row>
    <row r="722" ht="15.75" customHeight="1">
      <c r="A722" s="162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20"/>
    </row>
    <row r="723" ht="15.75" customHeight="1">
      <c r="A723" s="162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20"/>
    </row>
    <row r="724" ht="15.75" customHeight="1">
      <c r="A724" s="162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20"/>
    </row>
    <row r="725" ht="15.75" customHeight="1">
      <c r="A725" s="162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20"/>
    </row>
    <row r="726" ht="15.75" customHeight="1">
      <c r="A726" s="162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20"/>
    </row>
    <row r="727" ht="15.75" customHeight="1">
      <c r="A727" s="162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20"/>
    </row>
    <row r="728" ht="15.75" customHeight="1">
      <c r="A728" s="162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20"/>
    </row>
    <row r="729" ht="15.75" customHeight="1">
      <c r="A729" s="162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20"/>
    </row>
    <row r="730" ht="15.75" customHeight="1">
      <c r="A730" s="162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20"/>
    </row>
    <row r="731" ht="15.75" customHeight="1">
      <c r="A731" s="162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20"/>
    </row>
    <row r="732" ht="15.75" customHeight="1">
      <c r="A732" s="162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20"/>
    </row>
    <row r="733" ht="15.75" customHeight="1">
      <c r="A733" s="162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20"/>
    </row>
    <row r="734" ht="15.75" customHeight="1">
      <c r="A734" s="162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20"/>
    </row>
    <row r="735" ht="15.75" customHeight="1">
      <c r="A735" s="162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20"/>
    </row>
    <row r="736" ht="15.75" customHeight="1">
      <c r="A736" s="162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20"/>
    </row>
    <row r="737" ht="15.75" customHeight="1">
      <c r="A737" s="162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20"/>
    </row>
    <row r="738" ht="15.75" customHeight="1">
      <c r="A738" s="162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20"/>
    </row>
    <row r="739" ht="15.75" customHeight="1">
      <c r="A739" s="162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20"/>
    </row>
    <row r="740" ht="15.75" customHeight="1">
      <c r="A740" s="162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20"/>
    </row>
    <row r="741" ht="15.75" customHeight="1">
      <c r="A741" s="162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20"/>
    </row>
    <row r="742" ht="15.75" customHeight="1">
      <c r="A742" s="162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20"/>
    </row>
    <row r="743" ht="15.75" customHeight="1">
      <c r="A743" s="162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20"/>
    </row>
    <row r="744" ht="15.75" customHeight="1">
      <c r="A744" s="162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20"/>
    </row>
    <row r="745" ht="15.75" customHeight="1">
      <c r="A745" s="162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20"/>
    </row>
    <row r="746" ht="15.75" customHeight="1">
      <c r="A746" s="162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20"/>
    </row>
    <row r="747" ht="15.75" customHeight="1">
      <c r="A747" s="162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20"/>
    </row>
    <row r="748" ht="15.75" customHeight="1">
      <c r="A748" s="162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20"/>
    </row>
    <row r="749" ht="15.75" customHeight="1">
      <c r="A749" s="162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20"/>
    </row>
    <row r="750" ht="15.75" customHeight="1">
      <c r="A750" s="162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20"/>
    </row>
    <row r="751" ht="15.75" customHeight="1">
      <c r="A751" s="162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20"/>
    </row>
    <row r="752" ht="15.75" customHeight="1">
      <c r="A752" s="162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20"/>
    </row>
    <row r="753" ht="15.75" customHeight="1">
      <c r="A753" s="162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20"/>
    </row>
    <row r="754" ht="15.75" customHeight="1">
      <c r="A754" s="162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20"/>
    </row>
    <row r="755" ht="15.75" customHeight="1">
      <c r="A755" s="162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20"/>
    </row>
    <row r="756" ht="15.75" customHeight="1">
      <c r="A756" s="162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20"/>
    </row>
    <row r="757" ht="15.75" customHeight="1">
      <c r="A757" s="162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20"/>
    </row>
    <row r="758" ht="15.75" customHeight="1">
      <c r="A758" s="162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20"/>
    </row>
    <row r="759" ht="15.75" customHeight="1">
      <c r="A759" s="162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20"/>
    </row>
    <row r="760" ht="15.75" customHeight="1">
      <c r="A760" s="162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20"/>
    </row>
    <row r="761" ht="15.75" customHeight="1">
      <c r="A761" s="162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20"/>
    </row>
    <row r="762" ht="15.75" customHeight="1">
      <c r="A762" s="162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20"/>
    </row>
    <row r="763" ht="15.75" customHeight="1">
      <c r="A763" s="162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20"/>
    </row>
    <row r="764" ht="15.75" customHeight="1">
      <c r="A764" s="162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20"/>
    </row>
    <row r="765" ht="15.75" customHeight="1">
      <c r="A765" s="162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20"/>
    </row>
    <row r="766" ht="15.75" customHeight="1">
      <c r="A766" s="162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20"/>
    </row>
    <row r="767" ht="15.75" customHeight="1">
      <c r="A767" s="162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20"/>
    </row>
    <row r="768" ht="15.75" customHeight="1">
      <c r="A768" s="162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20"/>
    </row>
    <row r="769" ht="15.75" customHeight="1">
      <c r="A769" s="162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20"/>
    </row>
    <row r="770" ht="15.75" customHeight="1">
      <c r="A770" s="162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20"/>
    </row>
    <row r="771" ht="15.75" customHeight="1">
      <c r="A771" s="162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20"/>
    </row>
    <row r="772" ht="15.75" customHeight="1">
      <c r="A772" s="162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20"/>
    </row>
    <row r="773" ht="15.75" customHeight="1">
      <c r="A773" s="162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20"/>
    </row>
    <row r="774" ht="15.75" customHeight="1">
      <c r="A774" s="162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20"/>
    </row>
    <row r="775" ht="15.75" customHeight="1">
      <c r="A775" s="162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20"/>
    </row>
    <row r="776" ht="15.75" customHeight="1">
      <c r="A776" s="162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20"/>
    </row>
    <row r="777" ht="15.75" customHeight="1">
      <c r="A777" s="162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20"/>
    </row>
    <row r="778" ht="15.75" customHeight="1">
      <c r="A778" s="162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20"/>
    </row>
    <row r="779" ht="15.75" customHeight="1">
      <c r="A779" s="162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20"/>
    </row>
    <row r="780" ht="15.75" customHeight="1">
      <c r="A780" s="162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20"/>
    </row>
    <row r="781" ht="15.75" customHeight="1">
      <c r="A781" s="162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20"/>
    </row>
    <row r="782" ht="15.75" customHeight="1">
      <c r="A782" s="162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20"/>
    </row>
    <row r="783" ht="15.75" customHeight="1">
      <c r="A783" s="162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20"/>
    </row>
    <row r="784" ht="15.75" customHeight="1">
      <c r="A784" s="162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20"/>
    </row>
    <row r="785" ht="15.75" customHeight="1">
      <c r="A785" s="162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20"/>
    </row>
    <row r="786" ht="15.75" customHeight="1">
      <c r="A786" s="162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20"/>
    </row>
    <row r="787" ht="15.75" customHeight="1">
      <c r="A787" s="162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20"/>
    </row>
    <row r="788" ht="15.75" customHeight="1">
      <c r="A788" s="162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20"/>
    </row>
    <row r="789" ht="15.75" customHeight="1">
      <c r="A789" s="162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20"/>
    </row>
    <row r="790" ht="15.75" customHeight="1">
      <c r="A790" s="162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20"/>
    </row>
    <row r="791" ht="15.75" customHeight="1">
      <c r="A791" s="162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20"/>
    </row>
    <row r="792" ht="15.75" customHeight="1">
      <c r="A792" s="162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20"/>
    </row>
    <row r="793" ht="15.75" customHeight="1">
      <c r="A793" s="162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20"/>
    </row>
    <row r="794" ht="15.75" customHeight="1">
      <c r="A794" s="162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20"/>
    </row>
    <row r="795" ht="15.75" customHeight="1">
      <c r="A795" s="162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20"/>
    </row>
    <row r="796" ht="15.75" customHeight="1">
      <c r="A796" s="162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20"/>
    </row>
    <row r="797" ht="15.75" customHeight="1">
      <c r="A797" s="162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20"/>
    </row>
    <row r="798" ht="15.75" customHeight="1">
      <c r="A798" s="162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20"/>
    </row>
    <row r="799" ht="15.75" customHeight="1">
      <c r="A799" s="162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20"/>
    </row>
    <row r="800" ht="15.75" customHeight="1">
      <c r="A800" s="162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20"/>
    </row>
    <row r="801" ht="15.75" customHeight="1">
      <c r="A801" s="162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20"/>
    </row>
    <row r="802" ht="15.75" customHeight="1">
      <c r="A802" s="162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20"/>
    </row>
    <row r="803" ht="15.75" customHeight="1">
      <c r="A803" s="162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20"/>
    </row>
    <row r="804" ht="15.75" customHeight="1">
      <c r="A804" s="162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20"/>
    </row>
    <row r="805" ht="15.75" customHeight="1">
      <c r="A805" s="162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20"/>
    </row>
    <row r="806" ht="15.75" customHeight="1">
      <c r="A806" s="162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20"/>
    </row>
    <row r="807" ht="15.75" customHeight="1">
      <c r="A807" s="162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20"/>
    </row>
    <row r="808" ht="15.75" customHeight="1">
      <c r="A808" s="162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20"/>
    </row>
    <row r="809" ht="15.75" customHeight="1">
      <c r="A809" s="162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20"/>
    </row>
    <row r="810" ht="15.75" customHeight="1">
      <c r="A810" s="162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20"/>
    </row>
    <row r="811" ht="15.75" customHeight="1">
      <c r="A811" s="162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20"/>
    </row>
    <row r="812" ht="15.75" customHeight="1">
      <c r="A812" s="162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20"/>
    </row>
    <row r="813" ht="15.75" customHeight="1">
      <c r="A813" s="162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20"/>
    </row>
    <row r="814" ht="15.75" customHeight="1">
      <c r="A814" s="162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20"/>
    </row>
    <row r="815" ht="15.75" customHeight="1">
      <c r="A815" s="162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20"/>
    </row>
    <row r="816" ht="15.75" customHeight="1">
      <c r="A816" s="162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20"/>
    </row>
    <row r="817" ht="15.75" customHeight="1">
      <c r="A817" s="162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20"/>
    </row>
    <row r="818" ht="15.75" customHeight="1">
      <c r="A818" s="162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20"/>
    </row>
    <row r="819" ht="15.75" customHeight="1">
      <c r="A819" s="162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20"/>
    </row>
    <row r="820" ht="15.75" customHeight="1">
      <c r="A820" s="162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20"/>
    </row>
    <row r="821" ht="15.75" customHeight="1">
      <c r="A821" s="162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20"/>
    </row>
    <row r="822" ht="15.75" customHeight="1">
      <c r="A822" s="162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20"/>
    </row>
    <row r="823" ht="15.75" customHeight="1">
      <c r="A823" s="162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20"/>
    </row>
    <row r="824" ht="15.75" customHeight="1">
      <c r="A824" s="162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20"/>
    </row>
    <row r="825" ht="15.75" customHeight="1">
      <c r="A825" s="162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20"/>
    </row>
    <row r="826" ht="15.75" customHeight="1">
      <c r="A826" s="162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20"/>
    </row>
    <row r="827" ht="15.75" customHeight="1">
      <c r="A827" s="162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20"/>
    </row>
    <row r="828" ht="15.75" customHeight="1">
      <c r="A828" s="162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20"/>
    </row>
    <row r="829" ht="15.75" customHeight="1">
      <c r="A829" s="162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20"/>
    </row>
    <row r="830" ht="15.75" customHeight="1">
      <c r="A830" s="162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20"/>
    </row>
    <row r="831" ht="15.75" customHeight="1">
      <c r="A831" s="162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20"/>
    </row>
    <row r="832" ht="15.75" customHeight="1">
      <c r="A832" s="162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20"/>
    </row>
    <row r="833" ht="15.75" customHeight="1">
      <c r="A833" s="162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20"/>
    </row>
    <row r="834" ht="15.75" customHeight="1">
      <c r="A834" s="162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20"/>
    </row>
    <row r="835" ht="15.75" customHeight="1">
      <c r="A835" s="162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20"/>
    </row>
    <row r="836" ht="15.75" customHeight="1">
      <c r="A836" s="162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20"/>
    </row>
    <row r="837" ht="15.75" customHeight="1">
      <c r="A837" s="162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20"/>
    </row>
    <row r="838" ht="15.75" customHeight="1">
      <c r="A838" s="162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20"/>
    </row>
    <row r="839" ht="15.75" customHeight="1">
      <c r="A839" s="162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20"/>
    </row>
    <row r="840" ht="15.75" customHeight="1">
      <c r="A840" s="162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20"/>
    </row>
    <row r="841" ht="15.75" customHeight="1">
      <c r="A841" s="162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20"/>
    </row>
    <row r="842" ht="15.75" customHeight="1">
      <c r="A842" s="162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20"/>
    </row>
    <row r="843" ht="15.75" customHeight="1">
      <c r="A843" s="162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20"/>
    </row>
    <row r="844" ht="15.75" customHeight="1">
      <c r="A844" s="162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20"/>
    </row>
    <row r="845" ht="15.75" customHeight="1">
      <c r="A845" s="162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20"/>
    </row>
    <row r="846" ht="15.75" customHeight="1">
      <c r="A846" s="162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20"/>
    </row>
    <row r="847" ht="15.75" customHeight="1">
      <c r="A847" s="162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20"/>
    </row>
    <row r="848" ht="15.75" customHeight="1">
      <c r="A848" s="162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20"/>
    </row>
    <row r="849" ht="15.75" customHeight="1">
      <c r="A849" s="162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20"/>
    </row>
    <row r="850" ht="15.75" customHeight="1">
      <c r="A850" s="162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20"/>
    </row>
    <row r="851" ht="15.75" customHeight="1">
      <c r="A851" s="162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20"/>
    </row>
    <row r="852" ht="15.75" customHeight="1">
      <c r="A852" s="162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20"/>
    </row>
    <row r="853" ht="15.75" customHeight="1">
      <c r="A853" s="162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20"/>
    </row>
    <row r="854" ht="15.75" customHeight="1">
      <c r="A854" s="162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20"/>
    </row>
    <row r="855" ht="15.75" customHeight="1">
      <c r="A855" s="162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20"/>
    </row>
    <row r="856" ht="15.75" customHeight="1">
      <c r="A856" s="162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20"/>
    </row>
    <row r="857" ht="15.75" customHeight="1">
      <c r="A857" s="162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20"/>
    </row>
    <row r="858" ht="15.75" customHeight="1">
      <c r="A858" s="162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20"/>
    </row>
    <row r="859" ht="15.75" customHeight="1">
      <c r="A859" s="162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20"/>
    </row>
    <row r="860" ht="15.75" customHeight="1">
      <c r="A860" s="162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20"/>
    </row>
    <row r="861" ht="15.75" customHeight="1">
      <c r="A861" s="162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20"/>
    </row>
    <row r="862" ht="15.75" customHeight="1">
      <c r="A862" s="162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20"/>
    </row>
    <row r="863" ht="15.75" customHeight="1">
      <c r="A863" s="162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20"/>
    </row>
    <row r="864" ht="15.75" customHeight="1">
      <c r="A864" s="162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20"/>
    </row>
    <row r="865" ht="15.75" customHeight="1">
      <c r="A865" s="162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20"/>
    </row>
    <row r="866" ht="15.75" customHeight="1">
      <c r="A866" s="162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20"/>
    </row>
    <row r="867" ht="15.75" customHeight="1">
      <c r="A867" s="162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20"/>
    </row>
    <row r="868" ht="15.75" customHeight="1">
      <c r="A868" s="162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20"/>
    </row>
    <row r="869" ht="15.75" customHeight="1">
      <c r="A869" s="162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20"/>
    </row>
    <row r="870" ht="15.75" customHeight="1">
      <c r="A870" s="162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20"/>
    </row>
    <row r="871" ht="15.75" customHeight="1">
      <c r="A871" s="162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20"/>
    </row>
    <row r="872" ht="15.75" customHeight="1">
      <c r="A872" s="162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20"/>
    </row>
    <row r="873" ht="15.75" customHeight="1">
      <c r="A873" s="162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20"/>
    </row>
    <row r="874" ht="15.75" customHeight="1">
      <c r="A874" s="162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20"/>
    </row>
    <row r="875" ht="15.75" customHeight="1">
      <c r="A875" s="162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20"/>
    </row>
    <row r="876" ht="15.75" customHeight="1">
      <c r="A876" s="162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20"/>
    </row>
    <row r="877" ht="15.75" customHeight="1">
      <c r="A877" s="162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20"/>
    </row>
    <row r="878" ht="15.75" customHeight="1">
      <c r="A878" s="162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20"/>
    </row>
    <row r="879" ht="15.75" customHeight="1">
      <c r="A879" s="162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20"/>
    </row>
    <row r="880" ht="15.75" customHeight="1">
      <c r="A880" s="162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20"/>
    </row>
    <row r="881" ht="15.75" customHeight="1">
      <c r="A881" s="162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20"/>
    </row>
    <row r="882" ht="15.75" customHeight="1">
      <c r="A882" s="162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20"/>
    </row>
    <row r="883" ht="15.75" customHeight="1">
      <c r="A883" s="162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20"/>
    </row>
    <row r="884" ht="15.75" customHeight="1">
      <c r="A884" s="162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20"/>
    </row>
    <row r="885" ht="15.75" customHeight="1">
      <c r="A885" s="162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20"/>
    </row>
    <row r="886" ht="15.75" customHeight="1">
      <c r="A886" s="162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20"/>
    </row>
    <row r="887" ht="15.75" customHeight="1">
      <c r="A887" s="162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20"/>
    </row>
    <row r="888" ht="15.75" customHeight="1">
      <c r="A888" s="162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20"/>
    </row>
    <row r="889" ht="15.75" customHeight="1">
      <c r="A889" s="162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20"/>
    </row>
    <row r="890" ht="15.75" customHeight="1">
      <c r="A890" s="162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20"/>
    </row>
    <row r="891" ht="15.75" customHeight="1">
      <c r="A891" s="162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20"/>
    </row>
    <row r="892" ht="15.75" customHeight="1">
      <c r="A892" s="162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20"/>
    </row>
    <row r="893" ht="15.75" customHeight="1">
      <c r="A893" s="162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20"/>
    </row>
    <row r="894" ht="15.75" customHeight="1">
      <c r="A894" s="162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20"/>
    </row>
    <row r="895" ht="15.75" customHeight="1">
      <c r="A895" s="162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20"/>
    </row>
    <row r="896" ht="15.75" customHeight="1">
      <c r="A896" s="162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20"/>
    </row>
    <row r="897" ht="15.75" customHeight="1">
      <c r="A897" s="162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20"/>
    </row>
    <row r="898" ht="15.75" customHeight="1">
      <c r="A898" s="162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20"/>
    </row>
    <row r="899" ht="15.75" customHeight="1">
      <c r="A899" s="162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20"/>
    </row>
    <row r="900" ht="15.75" customHeight="1">
      <c r="A900" s="162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20"/>
    </row>
    <row r="901" ht="15.75" customHeight="1">
      <c r="A901" s="162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20"/>
    </row>
    <row r="902" ht="15.75" customHeight="1">
      <c r="A902" s="162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20"/>
    </row>
    <row r="903" ht="15.75" customHeight="1">
      <c r="A903" s="162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20"/>
    </row>
    <row r="904" ht="15.75" customHeight="1">
      <c r="A904" s="162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20"/>
    </row>
    <row r="905" ht="15.75" customHeight="1">
      <c r="A905" s="162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20"/>
    </row>
    <row r="906" ht="15.75" customHeight="1">
      <c r="A906" s="162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20"/>
    </row>
    <row r="907" ht="15.75" customHeight="1">
      <c r="A907" s="162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20"/>
    </row>
    <row r="908" ht="15.75" customHeight="1">
      <c r="A908" s="162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20"/>
    </row>
    <row r="909" ht="15.75" customHeight="1">
      <c r="A909" s="162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20"/>
    </row>
    <row r="910" ht="15.75" customHeight="1">
      <c r="A910" s="162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20"/>
    </row>
    <row r="911" ht="15.75" customHeight="1">
      <c r="A911" s="162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20"/>
    </row>
    <row r="912" ht="15.75" customHeight="1">
      <c r="A912" s="162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20"/>
    </row>
    <row r="913" ht="15.75" customHeight="1">
      <c r="A913" s="162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20"/>
    </row>
    <row r="914" ht="15.75" customHeight="1">
      <c r="A914" s="162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20"/>
    </row>
    <row r="915" ht="15.75" customHeight="1">
      <c r="A915" s="162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20"/>
    </row>
    <row r="916" ht="15.75" customHeight="1">
      <c r="A916" s="162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20"/>
    </row>
    <row r="917" ht="15.75" customHeight="1">
      <c r="A917" s="162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20"/>
    </row>
    <row r="918" ht="15.75" customHeight="1">
      <c r="A918" s="162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20"/>
    </row>
    <row r="919" ht="15.75" customHeight="1">
      <c r="A919" s="162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20"/>
    </row>
    <row r="920" ht="15.75" customHeight="1">
      <c r="A920" s="162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20"/>
    </row>
    <row r="921" ht="15.75" customHeight="1">
      <c r="A921" s="162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20"/>
    </row>
    <row r="922" ht="15.75" customHeight="1">
      <c r="A922" s="162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20"/>
    </row>
    <row r="923" ht="15.75" customHeight="1">
      <c r="A923" s="162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20"/>
    </row>
    <row r="924" ht="15.75" customHeight="1">
      <c r="A924" s="162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20"/>
    </row>
    <row r="925" ht="15.75" customHeight="1">
      <c r="A925" s="162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20"/>
    </row>
    <row r="926" ht="15.75" customHeight="1">
      <c r="A926" s="162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20"/>
    </row>
    <row r="927" ht="15.75" customHeight="1">
      <c r="A927" s="162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20"/>
    </row>
    <row r="928" ht="15.75" customHeight="1">
      <c r="A928" s="162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20"/>
    </row>
    <row r="929" ht="15.75" customHeight="1">
      <c r="A929" s="162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20"/>
    </row>
    <row r="930" ht="15.75" customHeight="1">
      <c r="A930" s="162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20"/>
    </row>
    <row r="931" ht="15.75" customHeight="1">
      <c r="A931" s="162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20"/>
    </row>
    <row r="932" ht="15.75" customHeight="1">
      <c r="A932" s="162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20"/>
    </row>
    <row r="933" ht="15.75" customHeight="1">
      <c r="A933" s="162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20"/>
    </row>
    <row r="934" ht="15.75" customHeight="1">
      <c r="A934" s="162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20"/>
    </row>
    <row r="935" ht="15.75" customHeight="1">
      <c r="A935" s="162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20"/>
    </row>
    <row r="936" ht="15.75" customHeight="1">
      <c r="A936" s="162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20"/>
    </row>
    <row r="937" ht="15.75" customHeight="1">
      <c r="A937" s="162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20"/>
    </row>
    <row r="938" ht="15.75" customHeight="1">
      <c r="A938" s="162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20"/>
    </row>
    <row r="939" ht="15.75" customHeight="1">
      <c r="A939" s="162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20"/>
    </row>
    <row r="940" ht="15.75" customHeight="1">
      <c r="A940" s="162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20"/>
    </row>
    <row r="941" ht="15.75" customHeight="1">
      <c r="A941" s="162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20"/>
    </row>
    <row r="942" ht="15.75" customHeight="1">
      <c r="A942" s="162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20"/>
    </row>
    <row r="943" ht="15.75" customHeight="1">
      <c r="A943" s="162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20"/>
    </row>
    <row r="944" ht="15.75" customHeight="1">
      <c r="A944" s="162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20"/>
    </row>
    <row r="945" ht="15.75" customHeight="1">
      <c r="A945" s="162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20"/>
    </row>
    <row r="946" ht="15.75" customHeight="1">
      <c r="A946" s="162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20"/>
    </row>
    <row r="947" ht="15.75" customHeight="1">
      <c r="A947" s="162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20"/>
    </row>
    <row r="948" ht="15.75" customHeight="1">
      <c r="A948" s="162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20"/>
    </row>
    <row r="949" ht="15.75" customHeight="1">
      <c r="A949" s="162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20"/>
    </row>
    <row r="950" ht="15.75" customHeight="1">
      <c r="A950" s="162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20"/>
    </row>
    <row r="951" ht="15.75" customHeight="1">
      <c r="A951" s="162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20"/>
    </row>
    <row r="952" ht="15.75" customHeight="1">
      <c r="A952" s="162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20"/>
    </row>
    <row r="953" ht="15.75" customHeight="1">
      <c r="A953" s="162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20"/>
    </row>
    <row r="954" ht="15.75" customHeight="1">
      <c r="A954" s="162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20"/>
    </row>
    <row r="955" ht="15.75" customHeight="1">
      <c r="A955" s="162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20"/>
    </row>
    <row r="956" ht="15.75" customHeight="1">
      <c r="A956" s="162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20"/>
    </row>
    <row r="957" ht="15.75" customHeight="1">
      <c r="A957" s="162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20"/>
    </row>
    <row r="958" ht="15.75" customHeight="1">
      <c r="A958" s="162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20"/>
    </row>
    <row r="959" ht="15.75" customHeight="1">
      <c r="A959" s="162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20"/>
    </row>
    <row r="960" ht="15.75" customHeight="1">
      <c r="A960" s="162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20"/>
    </row>
    <row r="961" ht="15.75" customHeight="1">
      <c r="A961" s="162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20"/>
    </row>
    <row r="962" ht="15.75" customHeight="1">
      <c r="A962" s="162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20"/>
    </row>
    <row r="963" ht="15.75" customHeight="1">
      <c r="A963" s="162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20"/>
    </row>
    <row r="964" ht="15.75" customHeight="1">
      <c r="A964" s="162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20"/>
    </row>
    <row r="965" ht="15.75" customHeight="1">
      <c r="A965" s="162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20"/>
    </row>
    <row r="966" ht="15.75" customHeight="1">
      <c r="A966" s="162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20"/>
    </row>
    <row r="967" ht="15.75" customHeight="1">
      <c r="A967" s="162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20"/>
    </row>
    <row r="968" ht="15.75" customHeight="1">
      <c r="A968" s="162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20"/>
    </row>
    <row r="969" ht="15.75" customHeight="1">
      <c r="A969" s="162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20"/>
    </row>
    <row r="970" ht="15.75" customHeight="1">
      <c r="A970" s="162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20"/>
    </row>
    <row r="971" ht="15.75" customHeight="1">
      <c r="A971" s="162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20"/>
    </row>
    <row r="972" ht="15.75" customHeight="1">
      <c r="A972" s="162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20"/>
    </row>
    <row r="973" ht="15.75" customHeight="1">
      <c r="A973" s="162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20"/>
    </row>
    <row r="974" ht="15.75" customHeight="1">
      <c r="A974" s="162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20"/>
    </row>
    <row r="975" ht="15.75" customHeight="1">
      <c r="A975" s="162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20"/>
    </row>
    <row r="976" ht="15.75" customHeight="1">
      <c r="A976" s="162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20"/>
    </row>
    <row r="977" ht="15.75" customHeight="1">
      <c r="A977" s="162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20"/>
    </row>
    <row r="978" ht="15.75" customHeight="1">
      <c r="A978" s="162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20"/>
    </row>
    <row r="979" ht="15.75" customHeight="1">
      <c r="A979" s="162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20"/>
    </row>
    <row r="980" ht="15.75" customHeight="1">
      <c r="A980" s="162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20"/>
    </row>
    <row r="981" ht="15.75" customHeight="1">
      <c r="A981" s="162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20"/>
    </row>
    <row r="982" ht="15.75" customHeight="1">
      <c r="A982" s="162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20"/>
    </row>
    <row r="983" ht="15.75" customHeight="1">
      <c r="A983" s="162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20"/>
    </row>
    <row r="984" ht="15.75" customHeight="1">
      <c r="A984" s="162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20"/>
    </row>
    <row r="985" ht="15.75" customHeight="1">
      <c r="A985" s="162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20"/>
    </row>
    <row r="986" ht="15.75" customHeight="1">
      <c r="A986" s="162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20"/>
    </row>
    <row r="987" ht="15.75" customHeight="1">
      <c r="A987" s="162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20"/>
    </row>
    <row r="988" ht="15.75" customHeight="1">
      <c r="A988" s="162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20"/>
    </row>
    <row r="989" ht="15.75" customHeight="1">
      <c r="A989" s="162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20"/>
    </row>
    <row r="990" ht="15.75" customHeight="1">
      <c r="A990" s="162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20"/>
    </row>
    <row r="991" ht="15.75" customHeight="1">
      <c r="A991" s="162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20"/>
    </row>
    <row r="992" ht="15.75" customHeight="1">
      <c r="A992" s="162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20"/>
    </row>
    <row r="993" ht="15.75" customHeight="1">
      <c r="A993" s="162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20"/>
    </row>
    <row r="994" ht="15.75" customHeight="1">
      <c r="A994" s="162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20"/>
    </row>
    <row r="995" ht="15.75" customHeight="1">
      <c r="A995" s="162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20"/>
    </row>
    <row r="996" ht="15.75" customHeight="1">
      <c r="A996" s="163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5"/>
    </row>
  </sheetData>
  <mergeCells count="32">
    <mergeCell ref="A35:B35"/>
    <mergeCell ref="C35:E35"/>
    <mergeCell ref="M19:M24"/>
    <mergeCell ref="N19:N24"/>
    <mergeCell ref="B25:B26"/>
    <mergeCell ref="G25:I32"/>
    <mergeCell ref="A27:B27"/>
    <mergeCell ref="A34:B34"/>
    <mergeCell ref="C34:E34"/>
    <mergeCell ref="G19:G24"/>
    <mergeCell ref="H19:H24"/>
    <mergeCell ref="I19:I24"/>
    <mergeCell ref="J19:J24"/>
    <mergeCell ref="K19:K24"/>
    <mergeCell ref="L19:L24"/>
    <mergeCell ref="A19:A24"/>
    <mergeCell ref="B19:B24"/>
    <mergeCell ref="C19:C24"/>
    <mergeCell ref="D19:D24"/>
    <mergeCell ref="E19:E24"/>
    <mergeCell ref="F19:F24"/>
    <mergeCell ref="O7:Q7"/>
    <mergeCell ref="O12:T12"/>
    <mergeCell ref="O13:T13"/>
    <mergeCell ref="O14:T14"/>
    <mergeCell ref="A17:B17"/>
    <mergeCell ref="C17:M17"/>
    <mergeCell ref="A1:M1"/>
    <mergeCell ref="A2:C2"/>
    <mergeCell ref="A3:C3"/>
    <mergeCell ref="A6:B6"/>
    <mergeCell ref="C6:M6"/>
  </mergeCells>
  <conditionalFormatting sqref="B8 B12:M15">
    <cfRule type="notContainsBlanks" dxfId="0" priority="1" stopIfTrue="1">
      <formula>NOT(ISBLANK(B8))</formula>
    </cfRule>
  </conditionalFormatting>
  <conditionalFormatting sqref="C8:M8 B9:M11">
    <cfRule type="notContainsBlanks" dxfId="1" priority="1" stopIfTrue="1">
      <formula>NOT(ISBLANK(C8))</formula>
    </cfRule>
  </conditionalFormatting>
  <conditionalFormatting sqref="B19 G19:I19 K19 M19 B20 G20:I20 K20 M20 B21 G21:I21 K21 M21 B22 G22:I22 K22 M22 B23 G23:I23 K23 M23 B24 G24:I24 K24 M24">
    <cfRule type="containsBlanks" dxfId="2" priority="1" stopIfTrue="1">
      <formula>ISBLANK(B19)</formula>
    </cfRule>
  </conditionalFormatting>
  <dataValidations count="1">
    <dataValidation type="list" allowBlank="1" showInputMessage="1" showErrorMessage="1" sqref="D3">
      <formula1>"1,2,3,4,5,6,7,8,9,10,11,12"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