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CLASS\EXCEL PROJECTS\COFFEE DASHBOARD\"/>
    </mc:Choice>
  </mc:AlternateContent>
  <xr:revisionPtr revIDLastSave="0" documentId="8_{BBC636B1-0D8D-4254-9E1A-1F6BCAF20732}" xr6:coauthVersionLast="47" xr6:coauthVersionMax="47" xr10:uidLastSave="{00000000-0000-0000-0000-000000000000}"/>
  <bookViews>
    <workbookView xWindow="-108" yWindow="-108" windowWidth="23256" windowHeight="13176" tabRatio="924" activeTab="1" xr2:uid="{00000000-000D-0000-FFFF-FFFF00000000}"/>
  </bookViews>
  <sheets>
    <sheet name="Total Shale Over Time" sheetId="18" r:id="rId1"/>
    <sheet name="Dashborad" sheetId="21" r:id="rId2"/>
    <sheet name="Top Five Customers" sheetId="19" r:id="rId3"/>
    <sheet name="Sale by Country"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7" l="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L3" i="17"/>
  <c r="I4" i="17"/>
  <c r="J4" i="17"/>
  <c r="L4" i="17"/>
  <c r="I5" i="17"/>
  <c r="J5" i="17"/>
  <c r="L5" i="17"/>
  <c r="I6" i="17"/>
  <c r="J6" i="17"/>
  <c r="L6" i="17"/>
  <c r="I7" i="17"/>
  <c r="J7" i="17"/>
  <c r="L7" i="17"/>
  <c r="I8" i="17"/>
  <c r="J8" i="17"/>
  <c r="L8" i="17"/>
  <c r="I9" i="17"/>
  <c r="J9" i="17"/>
  <c r="L9" i="17"/>
  <c r="I10" i="17"/>
  <c r="J10" i="17"/>
  <c r="L10" i="17"/>
  <c r="I11" i="17"/>
  <c r="J11" i="17"/>
  <c r="L11" i="17"/>
  <c r="I12" i="17"/>
  <c r="J12" i="17"/>
  <c r="L12" i="17"/>
  <c r="I13" i="17"/>
  <c r="J13" i="17"/>
  <c r="L13" i="17"/>
  <c r="I14" i="17"/>
  <c r="J14" i="17"/>
  <c r="L14" i="17"/>
  <c r="I15" i="17"/>
  <c r="J15" i="17"/>
  <c r="L15" i="17"/>
  <c r="I16" i="17"/>
  <c r="J16" i="17"/>
  <c r="L16" i="17"/>
  <c r="I17" i="17"/>
  <c r="J17" i="17"/>
  <c r="L17" i="17"/>
  <c r="I18" i="17"/>
  <c r="J18" i="17"/>
  <c r="L18" i="17"/>
  <c r="I19" i="17"/>
  <c r="J19" i="17"/>
  <c r="L19" i="17"/>
  <c r="I20" i="17"/>
  <c r="J20" i="17"/>
  <c r="L20" i="17"/>
  <c r="I21" i="17"/>
  <c r="J21" i="17"/>
  <c r="L21" i="17"/>
  <c r="I22" i="17"/>
  <c r="J22" i="17"/>
  <c r="L22" i="17"/>
  <c r="I23" i="17"/>
  <c r="J23" i="17"/>
  <c r="L23" i="17"/>
  <c r="I24" i="17"/>
  <c r="J24" i="17"/>
  <c r="L24" i="17"/>
  <c r="I25" i="17"/>
  <c r="J25" i="17"/>
  <c r="L25" i="17"/>
  <c r="I26" i="17"/>
  <c r="J26" i="17"/>
  <c r="L26" i="17"/>
  <c r="I27" i="17"/>
  <c r="J27" i="17"/>
  <c r="L27" i="17"/>
  <c r="I28" i="17"/>
  <c r="J28" i="17"/>
  <c r="L28" i="17"/>
  <c r="I29" i="17"/>
  <c r="J29" i="17"/>
  <c r="L29" i="17"/>
  <c r="I30" i="17"/>
  <c r="J30" i="17"/>
  <c r="L30" i="17"/>
  <c r="I31" i="17"/>
  <c r="J31" i="17"/>
  <c r="L31" i="17"/>
  <c r="I32" i="17"/>
  <c r="J32" i="17"/>
  <c r="L32" i="17"/>
  <c r="I33" i="17"/>
  <c r="J33" i="17"/>
  <c r="L33" i="17"/>
  <c r="I34" i="17"/>
  <c r="J34" i="17"/>
  <c r="L34" i="17"/>
  <c r="I35" i="17"/>
  <c r="J35" i="17"/>
  <c r="L35" i="17"/>
  <c r="I36" i="17"/>
  <c r="J36" i="17"/>
  <c r="L36" i="17"/>
  <c r="I37" i="17"/>
  <c r="J37" i="17"/>
  <c r="L37" i="17"/>
  <c r="I38" i="17"/>
  <c r="J38" i="17"/>
  <c r="L38" i="17"/>
  <c r="I39" i="17"/>
  <c r="J39" i="17"/>
  <c r="L39" i="17"/>
  <c r="I40" i="17"/>
  <c r="J40" i="17"/>
  <c r="L40" i="17"/>
  <c r="I41" i="17"/>
  <c r="J41" i="17"/>
  <c r="L41" i="17"/>
  <c r="I42" i="17"/>
  <c r="J42" i="17"/>
  <c r="L42" i="17"/>
  <c r="I43" i="17"/>
  <c r="J43" i="17"/>
  <c r="L43" i="17"/>
  <c r="I44" i="17"/>
  <c r="J44" i="17"/>
  <c r="L44" i="17"/>
  <c r="I45" i="17"/>
  <c r="J45" i="17"/>
  <c r="L45" i="17"/>
  <c r="I46" i="17"/>
  <c r="J46" i="17"/>
  <c r="L46" i="17"/>
  <c r="I47" i="17"/>
  <c r="J47" i="17"/>
  <c r="L47" i="17"/>
  <c r="I48" i="17"/>
  <c r="J48" i="17"/>
  <c r="L48" i="17"/>
  <c r="I49" i="17"/>
  <c r="J49" i="17"/>
  <c r="L49" i="17"/>
  <c r="I50" i="17"/>
  <c r="J50" i="17"/>
  <c r="L50" i="17"/>
  <c r="I51" i="17"/>
  <c r="J51" i="17"/>
  <c r="L51" i="17"/>
  <c r="I52" i="17"/>
  <c r="J52" i="17"/>
  <c r="L52" i="17"/>
  <c r="I53" i="17"/>
  <c r="J53" i="17"/>
  <c r="L53" i="17"/>
  <c r="I54" i="17"/>
  <c r="J54" i="17"/>
  <c r="L54" i="17"/>
  <c r="I55" i="17"/>
  <c r="J55" i="17"/>
  <c r="L55" i="17"/>
  <c r="I56" i="17"/>
  <c r="J56" i="17"/>
  <c r="L56" i="17"/>
  <c r="I57" i="17"/>
  <c r="J57" i="17"/>
  <c r="L57" i="17"/>
  <c r="I58" i="17"/>
  <c r="J58" i="17"/>
  <c r="L58" i="17"/>
  <c r="I59" i="17"/>
  <c r="J59" i="17"/>
  <c r="L59" i="17"/>
  <c r="I60" i="17"/>
  <c r="J60" i="17"/>
  <c r="L60" i="17"/>
  <c r="I61" i="17"/>
  <c r="J61" i="17"/>
  <c r="L61" i="17"/>
  <c r="I62" i="17"/>
  <c r="J62" i="17"/>
  <c r="L62" i="17"/>
  <c r="I63" i="17"/>
  <c r="J63" i="17"/>
  <c r="L63" i="17"/>
  <c r="I64" i="17"/>
  <c r="J64" i="17"/>
  <c r="L64" i="17"/>
  <c r="I65" i="17"/>
  <c r="J65" i="17"/>
  <c r="L65" i="17"/>
  <c r="I66" i="17"/>
  <c r="J66" i="17"/>
  <c r="L66" i="17"/>
  <c r="I67" i="17"/>
  <c r="J67" i="17"/>
  <c r="L67" i="17"/>
  <c r="I68" i="17"/>
  <c r="J68" i="17"/>
  <c r="L68" i="17"/>
  <c r="I69" i="17"/>
  <c r="J69" i="17"/>
  <c r="L69" i="17"/>
  <c r="I70" i="17"/>
  <c r="J70" i="17"/>
  <c r="L70" i="17"/>
  <c r="I71" i="17"/>
  <c r="J71" i="17"/>
  <c r="L71" i="17"/>
  <c r="I72" i="17"/>
  <c r="J72" i="17"/>
  <c r="L72" i="17"/>
  <c r="I73" i="17"/>
  <c r="J73" i="17"/>
  <c r="L73" i="17"/>
  <c r="I74" i="17"/>
  <c r="J74" i="17"/>
  <c r="L74" i="17"/>
  <c r="I75" i="17"/>
  <c r="J75" i="17"/>
  <c r="L75" i="17"/>
  <c r="I76" i="17"/>
  <c r="J76" i="17"/>
  <c r="L76" i="17"/>
  <c r="I77" i="17"/>
  <c r="J77" i="17"/>
  <c r="L77" i="17"/>
  <c r="I78" i="17"/>
  <c r="J78" i="17"/>
  <c r="L78" i="17"/>
  <c r="I79" i="17"/>
  <c r="J79" i="17"/>
  <c r="L79" i="17"/>
  <c r="I80" i="17"/>
  <c r="J80" i="17"/>
  <c r="L80" i="17"/>
  <c r="I81" i="17"/>
  <c r="J81" i="17"/>
  <c r="L81" i="17"/>
  <c r="I82" i="17"/>
  <c r="J82" i="17"/>
  <c r="L82" i="17"/>
  <c r="I83" i="17"/>
  <c r="J83" i="17"/>
  <c r="L83" i="17"/>
  <c r="I84" i="17"/>
  <c r="J84" i="17"/>
  <c r="L84" i="17"/>
  <c r="I85" i="17"/>
  <c r="J85" i="17"/>
  <c r="L85" i="17"/>
  <c r="I86" i="17"/>
  <c r="J86" i="17"/>
  <c r="L86" i="17"/>
  <c r="I87" i="17"/>
  <c r="J87" i="17"/>
  <c r="L87" i="17"/>
  <c r="I88" i="17"/>
  <c r="J88" i="17"/>
  <c r="L88" i="17"/>
  <c r="I89" i="17"/>
  <c r="J89" i="17"/>
  <c r="L89" i="17"/>
  <c r="I90" i="17"/>
  <c r="J90" i="17"/>
  <c r="L90" i="17"/>
  <c r="I91" i="17"/>
  <c r="J91" i="17"/>
  <c r="L91" i="17"/>
  <c r="I92" i="17"/>
  <c r="J92" i="17"/>
  <c r="L92" i="17"/>
  <c r="I93" i="17"/>
  <c r="J93" i="17"/>
  <c r="L93" i="17"/>
  <c r="I94" i="17"/>
  <c r="J94" i="17"/>
  <c r="L94" i="17"/>
  <c r="I95" i="17"/>
  <c r="J95" i="17"/>
  <c r="L95" i="17"/>
  <c r="I96" i="17"/>
  <c r="J96" i="17"/>
  <c r="L96" i="17"/>
  <c r="I97" i="17"/>
  <c r="J97" i="17"/>
  <c r="L97" i="17"/>
  <c r="I98" i="17"/>
  <c r="J98" i="17"/>
  <c r="L98" i="17"/>
  <c r="I99" i="17"/>
  <c r="J99" i="17"/>
  <c r="L99" i="17"/>
  <c r="I100" i="17"/>
  <c r="J100" i="17"/>
  <c r="L100" i="17"/>
  <c r="I101" i="17"/>
  <c r="J101" i="17"/>
  <c r="L101" i="17"/>
  <c r="I102" i="17"/>
  <c r="J102" i="17"/>
  <c r="L102" i="17"/>
  <c r="I103" i="17"/>
  <c r="J103" i="17"/>
  <c r="L103" i="17"/>
  <c r="I104" i="17"/>
  <c r="J104" i="17"/>
  <c r="L104" i="17"/>
  <c r="I105" i="17"/>
  <c r="J105" i="17"/>
  <c r="L105" i="17"/>
  <c r="I106" i="17"/>
  <c r="J106" i="17"/>
  <c r="L106" i="17"/>
  <c r="I107" i="17"/>
  <c r="J107" i="17"/>
  <c r="L107" i="17"/>
  <c r="I108" i="17"/>
  <c r="J108" i="17"/>
  <c r="L108" i="17"/>
  <c r="I109" i="17"/>
  <c r="J109" i="17"/>
  <c r="L109" i="17"/>
  <c r="I110" i="17"/>
  <c r="J110" i="17"/>
  <c r="L110" i="17"/>
  <c r="I111" i="17"/>
  <c r="J111" i="17"/>
  <c r="L111" i="17"/>
  <c r="I112" i="17"/>
  <c r="J112" i="17"/>
  <c r="L112" i="17"/>
  <c r="I113" i="17"/>
  <c r="J113" i="17"/>
  <c r="L113" i="17"/>
  <c r="I114" i="17"/>
  <c r="J114" i="17"/>
  <c r="L114" i="17"/>
  <c r="I115" i="17"/>
  <c r="J115" i="17"/>
  <c r="L115" i="17"/>
  <c r="I116" i="17"/>
  <c r="J116" i="17"/>
  <c r="L116" i="17"/>
  <c r="I117" i="17"/>
  <c r="J117" i="17"/>
  <c r="L117" i="17"/>
  <c r="I118" i="17"/>
  <c r="J118" i="17"/>
  <c r="L118" i="17"/>
  <c r="I119" i="17"/>
  <c r="J119" i="17"/>
  <c r="L119" i="17"/>
  <c r="I120" i="17"/>
  <c r="J120" i="17"/>
  <c r="L120" i="17"/>
  <c r="I121" i="17"/>
  <c r="J121" i="17"/>
  <c r="L121" i="17"/>
  <c r="I122" i="17"/>
  <c r="J122" i="17"/>
  <c r="L122" i="17"/>
  <c r="I123" i="17"/>
  <c r="J123" i="17"/>
  <c r="L123" i="17"/>
  <c r="I124" i="17"/>
  <c r="J124" i="17"/>
  <c r="L124" i="17"/>
  <c r="I125" i="17"/>
  <c r="J125" i="17"/>
  <c r="L125" i="17"/>
  <c r="I126" i="17"/>
  <c r="J126" i="17"/>
  <c r="L126" i="17"/>
  <c r="I127" i="17"/>
  <c r="J127" i="17"/>
  <c r="L127" i="17"/>
  <c r="I128" i="17"/>
  <c r="J128" i="17"/>
  <c r="L128" i="17"/>
  <c r="I129" i="17"/>
  <c r="J129" i="17"/>
  <c r="L129" i="17"/>
  <c r="I130" i="17"/>
  <c r="J130" i="17"/>
  <c r="L130" i="17"/>
  <c r="I131" i="17"/>
  <c r="J131" i="17"/>
  <c r="L131" i="17"/>
  <c r="I132" i="17"/>
  <c r="J132" i="17"/>
  <c r="L132" i="17"/>
  <c r="I133" i="17"/>
  <c r="J133" i="17"/>
  <c r="L133" i="17"/>
  <c r="I134" i="17"/>
  <c r="J134" i="17"/>
  <c r="L134" i="17"/>
  <c r="I135" i="17"/>
  <c r="J135" i="17"/>
  <c r="L135" i="17"/>
  <c r="I136" i="17"/>
  <c r="J136" i="17"/>
  <c r="L136" i="17"/>
  <c r="I137" i="17"/>
  <c r="J137" i="17"/>
  <c r="L137" i="17"/>
  <c r="I138" i="17"/>
  <c r="J138" i="17"/>
  <c r="L138" i="17"/>
  <c r="I139" i="17"/>
  <c r="J139" i="17"/>
  <c r="L139" i="17"/>
  <c r="I140" i="17"/>
  <c r="J140" i="17"/>
  <c r="L140" i="17"/>
  <c r="I141" i="17"/>
  <c r="J141" i="17"/>
  <c r="L141" i="17"/>
  <c r="I142" i="17"/>
  <c r="J142" i="17"/>
  <c r="L142" i="17"/>
  <c r="I143" i="17"/>
  <c r="J143" i="17"/>
  <c r="L143" i="17"/>
  <c r="I144" i="17"/>
  <c r="J144" i="17"/>
  <c r="L144" i="17"/>
  <c r="I145" i="17"/>
  <c r="J145" i="17"/>
  <c r="L145" i="17"/>
  <c r="I146" i="17"/>
  <c r="J146" i="17"/>
  <c r="L146" i="17"/>
  <c r="I147" i="17"/>
  <c r="J147" i="17"/>
  <c r="L147" i="17"/>
  <c r="I148" i="17"/>
  <c r="J148" i="17"/>
  <c r="L148" i="17"/>
  <c r="I149" i="17"/>
  <c r="J149" i="17"/>
  <c r="L149" i="17"/>
  <c r="I150" i="17"/>
  <c r="J150" i="17"/>
  <c r="L150" i="17"/>
  <c r="I151" i="17"/>
  <c r="J151" i="17"/>
  <c r="L151" i="17"/>
  <c r="I152" i="17"/>
  <c r="J152" i="17"/>
  <c r="L152" i="17"/>
  <c r="I153" i="17"/>
  <c r="J153" i="17"/>
  <c r="L153" i="17"/>
  <c r="I154" i="17"/>
  <c r="J154" i="17"/>
  <c r="L154" i="17"/>
  <c r="I155" i="17"/>
  <c r="J155" i="17"/>
  <c r="L155" i="17"/>
  <c r="I156" i="17"/>
  <c r="J156" i="17"/>
  <c r="L156" i="17"/>
  <c r="I157" i="17"/>
  <c r="J157" i="17"/>
  <c r="L157" i="17"/>
  <c r="I158" i="17"/>
  <c r="J158" i="17"/>
  <c r="L158" i="17"/>
  <c r="I159" i="17"/>
  <c r="J159" i="17"/>
  <c r="L159" i="17"/>
  <c r="I160" i="17"/>
  <c r="J160" i="17"/>
  <c r="L160" i="17"/>
  <c r="I161" i="17"/>
  <c r="J161" i="17"/>
  <c r="L161" i="17"/>
  <c r="I162" i="17"/>
  <c r="J162" i="17"/>
  <c r="L162" i="17"/>
  <c r="I163" i="17"/>
  <c r="J163" i="17"/>
  <c r="L163" i="17"/>
  <c r="I164" i="17"/>
  <c r="J164" i="17"/>
  <c r="L164" i="17"/>
  <c r="I165" i="17"/>
  <c r="J165" i="17"/>
  <c r="L165" i="17"/>
  <c r="I166" i="17"/>
  <c r="J166" i="17"/>
  <c r="L166" i="17"/>
  <c r="I167" i="17"/>
  <c r="J167" i="17"/>
  <c r="L167" i="17"/>
  <c r="I168" i="17"/>
  <c r="J168" i="17"/>
  <c r="L168" i="17"/>
  <c r="I169" i="17"/>
  <c r="J169" i="17"/>
  <c r="L169" i="17"/>
  <c r="I170" i="17"/>
  <c r="J170" i="17"/>
  <c r="L170" i="17"/>
  <c r="I171" i="17"/>
  <c r="J171" i="17"/>
  <c r="L171" i="17"/>
  <c r="I172" i="17"/>
  <c r="J172" i="17"/>
  <c r="L172" i="17"/>
  <c r="I173" i="17"/>
  <c r="J173" i="17"/>
  <c r="L173" i="17"/>
  <c r="I174" i="17"/>
  <c r="J174" i="17"/>
  <c r="L174" i="17"/>
  <c r="I175" i="17"/>
  <c r="J175" i="17"/>
  <c r="L175" i="17"/>
  <c r="I176" i="17"/>
  <c r="J176" i="17"/>
  <c r="L176" i="17"/>
  <c r="I177" i="17"/>
  <c r="J177" i="17"/>
  <c r="L177" i="17"/>
  <c r="I178" i="17"/>
  <c r="J178" i="17"/>
  <c r="L178" i="17"/>
  <c r="I179" i="17"/>
  <c r="J179" i="17"/>
  <c r="L179" i="17"/>
  <c r="I180" i="17"/>
  <c r="J180" i="17"/>
  <c r="L180" i="17"/>
  <c r="I181" i="17"/>
  <c r="J181" i="17"/>
  <c r="L181" i="17"/>
  <c r="I182" i="17"/>
  <c r="J182" i="17"/>
  <c r="L182" i="17"/>
  <c r="I183" i="17"/>
  <c r="J183" i="17"/>
  <c r="L183" i="17"/>
  <c r="I184" i="17"/>
  <c r="J184" i="17"/>
  <c r="L184" i="17"/>
  <c r="I185" i="17"/>
  <c r="J185" i="17"/>
  <c r="L185" i="17"/>
  <c r="I186" i="17"/>
  <c r="J186" i="17"/>
  <c r="L186" i="17"/>
  <c r="I187" i="17"/>
  <c r="J187" i="17"/>
  <c r="L187" i="17"/>
  <c r="I188" i="17"/>
  <c r="J188" i="17"/>
  <c r="L188" i="17"/>
  <c r="I189" i="17"/>
  <c r="J189" i="17"/>
  <c r="L189" i="17"/>
  <c r="I190" i="17"/>
  <c r="J190" i="17"/>
  <c r="L190" i="17"/>
  <c r="I191" i="17"/>
  <c r="J191" i="17"/>
  <c r="L191" i="17"/>
  <c r="I192" i="17"/>
  <c r="J192" i="17"/>
  <c r="L192" i="17"/>
  <c r="I193" i="17"/>
  <c r="J193" i="17"/>
  <c r="L193" i="17"/>
  <c r="I194" i="17"/>
  <c r="J194" i="17"/>
  <c r="L194" i="17"/>
  <c r="I195" i="17"/>
  <c r="J195" i="17"/>
  <c r="L195" i="17"/>
  <c r="I196" i="17"/>
  <c r="J196" i="17"/>
  <c r="L196" i="17"/>
  <c r="I197" i="17"/>
  <c r="J197" i="17"/>
  <c r="L197" i="17"/>
  <c r="I198" i="17"/>
  <c r="J198" i="17"/>
  <c r="L198" i="17"/>
  <c r="I199" i="17"/>
  <c r="J199" i="17"/>
  <c r="L199" i="17"/>
  <c r="I200" i="17"/>
  <c r="J200" i="17"/>
  <c r="L200" i="17"/>
  <c r="I201" i="17"/>
  <c r="J201" i="17"/>
  <c r="L201" i="17"/>
  <c r="I202" i="17"/>
  <c r="J202" i="17"/>
  <c r="L202" i="17"/>
  <c r="I203" i="17"/>
  <c r="J203" i="17"/>
  <c r="L203" i="17"/>
  <c r="I204" i="17"/>
  <c r="J204" i="17"/>
  <c r="L204" i="17"/>
  <c r="I205" i="17"/>
  <c r="J205" i="17"/>
  <c r="L205" i="17"/>
  <c r="I206" i="17"/>
  <c r="J206" i="17"/>
  <c r="L206" i="17"/>
  <c r="I207" i="17"/>
  <c r="J207" i="17"/>
  <c r="L207" i="17"/>
  <c r="I208" i="17"/>
  <c r="J208" i="17"/>
  <c r="L208" i="17"/>
  <c r="I209" i="17"/>
  <c r="J209" i="17"/>
  <c r="L209" i="17"/>
  <c r="I210" i="17"/>
  <c r="J210" i="17"/>
  <c r="L210" i="17"/>
  <c r="I211" i="17"/>
  <c r="J211" i="17"/>
  <c r="L211" i="17"/>
  <c r="I212" i="17"/>
  <c r="J212" i="17"/>
  <c r="L212" i="17"/>
  <c r="I213" i="17"/>
  <c r="J213" i="17"/>
  <c r="L213" i="17"/>
  <c r="I214" i="17"/>
  <c r="J214" i="17"/>
  <c r="L214" i="17"/>
  <c r="I215" i="17"/>
  <c r="J215" i="17"/>
  <c r="L215" i="17"/>
  <c r="I216" i="17"/>
  <c r="J216" i="17"/>
  <c r="L216" i="17"/>
  <c r="I217" i="17"/>
  <c r="J217" i="17"/>
  <c r="L217" i="17"/>
  <c r="I218" i="17"/>
  <c r="J218" i="17"/>
  <c r="L218" i="17"/>
  <c r="I219" i="17"/>
  <c r="J219" i="17"/>
  <c r="L219" i="17"/>
  <c r="I220" i="17"/>
  <c r="J220" i="17"/>
  <c r="L220" i="17"/>
  <c r="I221" i="17"/>
  <c r="J221" i="17"/>
  <c r="L221" i="17"/>
  <c r="I222" i="17"/>
  <c r="J222" i="17"/>
  <c r="L222" i="17"/>
  <c r="I223" i="17"/>
  <c r="J223" i="17"/>
  <c r="L223" i="17"/>
  <c r="I224" i="17"/>
  <c r="J224" i="17"/>
  <c r="L224" i="17"/>
  <c r="I225" i="17"/>
  <c r="J225" i="17"/>
  <c r="L225" i="17"/>
  <c r="I226" i="17"/>
  <c r="J226" i="17"/>
  <c r="L226" i="17"/>
  <c r="I227" i="17"/>
  <c r="J227" i="17"/>
  <c r="L227" i="17"/>
  <c r="I228" i="17"/>
  <c r="J228" i="17"/>
  <c r="L228" i="17"/>
  <c r="I229" i="17"/>
  <c r="J229" i="17"/>
  <c r="L229" i="17"/>
  <c r="I230" i="17"/>
  <c r="J230" i="17"/>
  <c r="L230" i="17"/>
  <c r="I231" i="17"/>
  <c r="J231" i="17"/>
  <c r="L231" i="17"/>
  <c r="I232" i="17"/>
  <c r="J232" i="17"/>
  <c r="L232" i="17"/>
  <c r="I233" i="17"/>
  <c r="J233" i="17"/>
  <c r="L233" i="17"/>
  <c r="I234" i="17"/>
  <c r="J234" i="17"/>
  <c r="L234" i="17"/>
  <c r="I235" i="17"/>
  <c r="J235" i="17"/>
  <c r="L235" i="17"/>
  <c r="I236" i="17"/>
  <c r="J236" i="17"/>
  <c r="L236" i="17"/>
  <c r="I237" i="17"/>
  <c r="J237" i="17"/>
  <c r="L237" i="17"/>
  <c r="I238" i="17"/>
  <c r="J238" i="17"/>
  <c r="L238" i="17"/>
  <c r="I239" i="17"/>
  <c r="J239" i="17"/>
  <c r="L239" i="17"/>
  <c r="I240" i="17"/>
  <c r="J240" i="17"/>
  <c r="L240" i="17"/>
  <c r="I241" i="17"/>
  <c r="J241" i="17"/>
  <c r="L241" i="17"/>
  <c r="I242" i="17"/>
  <c r="J242" i="17"/>
  <c r="L242" i="17"/>
  <c r="I243" i="17"/>
  <c r="J243" i="17"/>
  <c r="L243" i="17"/>
  <c r="I244" i="17"/>
  <c r="J244" i="17"/>
  <c r="L244" i="17"/>
  <c r="I245" i="17"/>
  <c r="J245" i="17"/>
  <c r="L245" i="17"/>
  <c r="I246" i="17"/>
  <c r="J246" i="17"/>
  <c r="L246" i="17"/>
  <c r="I247" i="17"/>
  <c r="J247" i="17"/>
  <c r="L247" i="17"/>
  <c r="I248" i="17"/>
  <c r="J248" i="17"/>
  <c r="L248" i="17"/>
  <c r="I249" i="17"/>
  <c r="J249" i="17"/>
  <c r="L249" i="17"/>
  <c r="I250" i="17"/>
  <c r="J250" i="17"/>
  <c r="L250" i="17"/>
  <c r="I251" i="17"/>
  <c r="J251" i="17"/>
  <c r="L251" i="17"/>
  <c r="I252" i="17"/>
  <c r="J252" i="17"/>
  <c r="L252" i="17"/>
  <c r="I253" i="17"/>
  <c r="J253" i="17"/>
  <c r="L253" i="17"/>
  <c r="I254" i="17"/>
  <c r="J254" i="17"/>
  <c r="L254" i="17"/>
  <c r="I255" i="17"/>
  <c r="J255" i="17"/>
  <c r="L255" i="17"/>
  <c r="I256" i="17"/>
  <c r="J256" i="17"/>
  <c r="L256" i="17"/>
  <c r="I257" i="17"/>
  <c r="J257" i="17"/>
  <c r="L257" i="17"/>
  <c r="I258" i="17"/>
  <c r="J258" i="17"/>
  <c r="L258" i="17"/>
  <c r="I259" i="17"/>
  <c r="J259" i="17"/>
  <c r="L259" i="17"/>
  <c r="I260" i="17"/>
  <c r="J260" i="17"/>
  <c r="L260" i="17"/>
  <c r="I261" i="17"/>
  <c r="J261" i="17"/>
  <c r="L261" i="17"/>
  <c r="I262" i="17"/>
  <c r="J262" i="17"/>
  <c r="L262" i="17"/>
  <c r="I263" i="17"/>
  <c r="J263" i="17"/>
  <c r="L263" i="17"/>
  <c r="I264" i="17"/>
  <c r="J264" i="17"/>
  <c r="L264" i="17"/>
  <c r="I265" i="17"/>
  <c r="J265" i="17"/>
  <c r="L265" i="17"/>
  <c r="I266" i="17"/>
  <c r="J266" i="17"/>
  <c r="L266" i="17"/>
  <c r="I267" i="17"/>
  <c r="J267" i="17"/>
  <c r="L267" i="17"/>
  <c r="I268" i="17"/>
  <c r="J268" i="17"/>
  <c r="L268" i="17"/>
  <c r="I269" i="17"/>
  <c r="J269" i="17"/>
  <c r="L269" i="17"/>
  <c r="I270" i="17"/>
  <c r="J270" i="17"/>
  <c r="L270" i="17"/>
  <c r="I271" i="17"/>
  <c r="J271" i="17"/>
  <c r="L271" i="17"/>
  <c r="I272" i="17"/>
  <c r="J272" i="17"/>
  <c r="L272" i="17"/>
  <c r="I273" i="17"/>
  <c r="J273" i="17"/>
  <c r="L273" i="17"/>
  <c r="I274" i="17"/>
  <c r="J274" i="17"/>
  <c r="L274" i="17"/>
  <c r="I275" i="17"/>
  <c r="J275" i="17"/>
  <c r="L275" i="17"/>
  <c r="I276" i="17"/>
  <c r="J276" i="17"/>
  <c r="L276" i="17"/>
  <c r="I277" i="17"/>
  <c r="J277" i="17"/>
  <c r="L277" i="17"/>
  <c r="I278" i="17"/>
  <c r="J278" i="17"/>
  <c r="L278" i="17"/>
  <c r="I279" i="17"/>
  <c r="J279" i="17"/>
  <c r="L279" i="17"/>
  <c r="I280" i="17"/>
  <c r="J280" i="17"/>
  <c r="L280" i="17"/>
  <c r="I281" i="17"/>
  <c r="J281" i="17"/>
  <c r="L281" i="17"/>
  <c r="I282" i="17"/>
  <c r="J282" i="17"/>
  <c r="L282" i="17"/>
  <c r="I283" i="17"/>
  <c r="J283" i="17"/>
  <c r="L283" i="17"/>
  <c r="I284" i="17"/>
  <c r="J284" i="17"/>
  <c r="L284" i="17"/>
  <c r="I285" i="17"/>
  <c r="J285" i="17"/>
  <c r="L285" i="17"/>
  <c r="I286" i="17"/>
  <c r="J286" i="17"/>
  <c r="L286" i="17"/>
  <c r="I287" i="17"/>
  <c r="J287" i="17"/>
  <c r="L287" i="17"/>
  <c r="I288" i="17"/>
  <c r="J288" i="17"/>
  <c r="L288" i="17"/>
  <c r="I289" i="17"/>
  <c r="J289" i="17"/>
  <c r="L289" i="17"/>
  <c r="I290" i="17"/>
  <c r="J290" i="17"/>
  <c r="L290" i="17"/>
  <c r="I291" i="17"/>
  <c r="J291" i="17"/>
  <c r="L291" i="17"/>
  <c r="I292" i="17"/>
  <c r="J292" i="17"/>
  <c r="L292" i="17"/>
  <c r="I293" i="17"/>
  <c r="J293" i="17"/>
  <c r="L293" i="17"/>
  <c r="I294" i="17"/>
  <c r="J294" i="17"/>
  <c r="L294" i="17"/>
  <c r="I295" i="17"/>
  <c r="J295" i="17"/>
  <c r="L295" i="17"/>
  <c r="I296" i="17"/>
  <c r="J296" i="17"/>
  <c r="L296" i="17"/>
  <c r="I297" i="17"/>
  <c r="J297" i="17"/>
  <c r="L297" i="17"/>
  <c r="I298" i="17"/>
  <c r="J298" i="17"/>
  <c r="L298" i="17"/>
  <c r="I299" i="17"/>
  <c r="J299" i="17"/>
  <c r="L299" i="17"/>
  <c r="I300" i="17"/>
  <c r="J300" i="17"/>
  <c r="L300" i="17"/>
  <c r="I301" i="17"/>
  <c r="J301" i="17"/>
  <c r="L301" i="17"/>
  <c r="I302" i="17"/>
  <c r="J302" i="17"/>
  <c r="L302" i="17"/>
  <c r="I303" i="17"/>
  <c r="J303" i="17"/>
  <c r="L303" i="17"/>
  <c r="I304" i="17"/>
  <c r="J304" i="17"/>
  <c r="L304" i="17"/>
  <c r="I305" i="17"/>
  <c r="J305" i="17"/>
  <c r="L305" i="17"/>
  <c r="I306" i="17"/>
  <c r="J306" i="17"/>
  <c r="L306" i="17"/>
  <c r="I307" i="17"/>
  <c r="J307" i="17"/>
  <c r="L307" i="17"/>
  <c r="I308" i="17"/>
  <c r="J308" i="17"/>
  <c r="L308" i="17"/>
  <c r="I309" i="17"/>
  <c r="J309" i="17"/>
  <c r="L309" i="17"/>
  <c r="I310" i="17"/>
  <c r="J310" i="17"/>
  <c r="L310" i="17"/>
  <c r="I311" i="17"/>
  <c r="J311" i="17"/>
  <c r="L311" i="17"/>
  <c r="I312" i="17"/>
  <c r="J312" i="17"/>
  <c r="L312" i="17"/>
  <c r="I313" i="17"/>
  <c r="J313" i="17"/>
  <c r="L313" i="17"/>
  <c r="I314" i="17"/>
  <c r="J314" i="17"/>
  <c r="L314" i="17"/>
  <c r="I315" i="17"/>
  <c r="J315" i="17"/>
  <c r="L315" i="17"/>
  <c r="I316" i="17"/>
  <c r="J316" i="17"/>
  <c r="L316" i="17"/>
  <c r="I317" i="17"/>
  <c r="J317" i="17"/>
  <c r="L317" i="17"/>
  <c r="I318" i="17"/>
  <c r="J318" i="17"/>
  <c r="L318" i="17"/>
  <c r="I319" i="17"/>
  <c r="J319" i="17"/>
  <c r="L319" i="17"/>
  <c r="I320" i="17"/>
  <c r="J320" i="17"/>
  <c r="L320" i="17"/>
  <c r="I321" i="17"/>
  <c r="J321" i="17"/>
  <c r="L321" i="17"/>
  <c r="I322" i="17"/>
  <c r="J322" i="17"/>
  <c r="L322" i="17"/>
  <c r="I323" i="17"/>
  <c r="J323" i="17"/>
  <c r="L323" i="17"/>
  <c r="I324" i="17"/>
  <c r="J324" i="17"/>
  <c r="L324" i="17"/>
  <c r="I325" i="17"/>
  <c r="J325" i="17"/>
  <c r="L325" i="17"/>
  <c r="I326" i="17"/>
  <c r="J326" i="17"/>
  <c r="L326" i="17"/>
  <c r="I327" i="17"/>
  <c r="J327" i="17"/>
  <c r="L327" i="17"/>
  <c r="I328" i="17"/>
  <c r="J328" i="17"/>
  <c r="L328" i="17"/>
  <c r="I329" i="17"/>
  <c r="J329" i="17"/>
  <c r="L329" i="17"/>
  <c r="I330" i="17"/>
  <c r="J330" i="17"/>
  <c r="L330" i="17"/>
  <c r="I331" i="17"/>
  <c r="J331" i="17"/>
  <c r="L331" i="17"/>
  <c r="I332" i="17"/>
  <c r="J332" i="17"/>
  <c r="L332" i="17"/>
  <c r="I333" i="17"/>
  <c r="J333" i="17"/>
  <c r="L333" i="17"/>
  <c r="I334" i="17"/>
  <c r="J334" i="17"/>
  <c r="L334" i="17"/>
  <c r="I335" i="17"/>
  <c r="J335" i="17"/>
  <c r="L335" i="17"/>
  <c r="I336" i="17"/>
  <c r="J336" i="17"/>
  <c r="L336" i="17"/>
  <c r="I337" i="17"/>
  <c r="J337" i="17"/>
  <c r="L337" i="17"/>
  <c r="I338" i="17"/>
  <c r="J338" i="17"/>
  <c r="L338" i="17"/>
  <c r="I339" i="17"/>
  <c r="J339" i="17"/>
  <c r="L339" i="17"/>
  <c r="I340" i="17"/>
  <c r="J340" i="17"/>
  <c r="L340" i="17"/>
  <c r="I341" i="17"/>
  <c r="J341" i="17"/>
  <c r="L341" i="17"/>
  <c r="I342" i="17"/>
  <c r="J342" i="17"/>
  <c r="L342" i="17"/>
  <c r="I343" i="17"/>
  <c r="J343" i="17"/>
  <c r="L343" i="17"/>
  <c r="I344" i="17"/>
  <c r="J344" i="17"/>
  <c r="L344" i="17"/>
  <c r="I345" i="17"/>
  <c r="J345" i="17"/>
  <c r="L345" i="17"/>
  <c r="I346" i="17"/>
  <c r="J346" i="17"/>
  <c r="L346" i="17"/>
  <c r="I347" i="17"/>
  <c r="J347" i="17"/>
  <c r="L347" i="17"/>
  <c r="I348" i="17"/>
  <c r="J348" i="17"/>
  <c r="L348" i="17"/>
  <c r="I349" i="17"/>
  <c r="J349" i="17"/>
  <c r="L349" i="17"/>
  <c r="I350" i="17"/>
  <c r="J350" i="17"/>
  <c r="L350" i="17"/>
  <c r="I351" i="17"/>
  <c r="J351" i="17"/>
  <c r="L351" i="17"/>
  <c r="I352" i="17"/>
  <c r="J352" i="17"/>
  <c r="L352" i="17"/>
  <c r="I353" i="17"/>
  <c r="J353" i="17"/>
  <c r="L353" i="17"/>
  <c r="I354" i="17"/>
  <c r="J354" i="17"/>
  <c r="L354" i="17"/>
  <c r="I355" i="17"/>
  <c r="J355" i="17"/>
  <c r="L355" i="17"/>
  <c r="I356" i="17"/>
  <c r="J356" i="17"/>
  <c r="L356" i="17"/>
  <c r="I357" i="17"/>
  <c r="J357" i="17"/>
  <c r="L357" i="17"/>
  <c r="I358" i="17"/>
  <c r="J358" i="17"/>
  <c r="L358" i="17"/>
  <c r="I359" i="17"/>
  <c r="J359" i="17"/>
  <c r="L359" i="17"/>
  <c r="I360" i="17"/>
  <c r="J360" i="17"/>
  <c r="L360" i="17"/>
  <c r="I361" i="17"/>
  <c r="J361" i="17"/>
  <c r="L361" i="17"/>
  <c r="I362" i="17"/>
  <c r="J362" i="17"/>
  <c r="L362" i="17"/>
  <c r="I363" i="17"/>
  <c r="J363" i="17"/>
  <c r="L363" i="17"/>
  <c r="I364" i="17"/>
  <c r="J364" i="17"/>
  <c r="L364" i="17"/>
  <c r="I365" i="17"/>
  <c r="J365" i="17"/>
  <c r="L365" i="17"/>
  <c r="I366" i="17"/>
  <c r="J366" i="17"/>
  <c r="L366" i="17"/>
  <c r="I367" i="17"/>
  <c r="J367" i="17"/>
  <c r="L367" i="17"/>
  <c r="I368" i="17"/>
  <c r="J368" i="17"/>
  <c r="L368" i="17"/>
  <c r="I369" i="17"/>
  <c r="J369" i="17"/>
  <c r="L369" i="17"/>
  <c r="I370" i="17"/>
  <c r="J370" i="17"/>
  <c r="L370" i="17"/>
  <c r="I371" i="17"/>
  <c r="J371" i="17"/>
  <c r="L371" i="17"/>
  <c r="I372" i="17"/>
  <c r="J372" i="17"/>
  <c r="L372" i="17"/>
  <c r="I373" i="17"/>
  <c r="J373" i="17"/>
  <c r="L373" i="17"/>
  <c r="I374" i="17"/>
  <c r="J374" i="17"/>
  <c r="L374" i="17"/>
  <c r="I375" i="17"/>
  <c r="J375" i="17"/>
  <c r="L375" i="17"/>
  <c r="I376" i="17"/>
  <c r="J376" i="17"/>
  <c r="L376" i="17"/>
  <c r="I377" i="17"/>
  <c r="J377" i="17"/>
  <c r="L377" i="17"/>
  <c r="I378" i="17"/>
  <c r="J378" i="17"/>
  <c r="L378" i="17"/>
  <c r="I379" i="17"/>
  <c r="J379" i="17"/>
  <c r="L379" i="17"/>
  <c r="I380" i="17"/>
  <c r="J380" i="17"/>
  <c r="L380" i="17"/>
  <c r="I381" i="17"/>
  <c r="J381" i="17"/>
  <c r="L381" i="17"/>
  <c r="I382" i="17"/>
  <c r="J382" i="17"/>
  <c r="L382" i="17"/>
  <c r="I383" i="17"/>
  <c r="J383" i="17"/>
  <c r="L383" i="17"/>
  <c r="I384" i="17"/>
  <c r="J384" i="17"/>
  <c r="L384" i="17"/>
  <c r="I385" i="17"/>
  <c r="J385" i="17"/>
  <c r="L385" i="17"/>
  <c r="I386" i="17"/>
  <c r="J386" i="17"/>
  <c r="L386" i="17"/>
  <c r="I387" i="17"/>
  <c r="J387" i="17"/>
  <c r="L387" i="17"/>
  <c r="I388" i="17"/>
  <c r="J388" i="17"/>
  <c r="L388" i="17"/>
  <c r="I389" i="17"/>
  <c r="J389" i="17"/>
  <c r="L389" i="17"/>
  <c r="I390" i="17"/>
  <c r="J390" i="17"/>
  <c r="L390" i="17"/>
  <c r="I391" i="17"/>
  <c r="J391" i="17"/>
  <c r="L391" i="17"/>
  <c r="I392" i="17"/>
  <c r="J392" i="17"/>
  <c r="L392" i="17"/>
  <c r="I393" i="17"/>
  <c r="J393" i="17"/>
  <c r="L393" i="17"/>
  <c r="I394" i="17"/>
  <c r="J394" i="17"/>
  <c r="L394" i="17"/>
  <c r="I395" i="17"/>
  <c r="J395" i="17"/>
  <c r="L395" i="17"/>
  <c r="I396" i="17"/>
  <c r="J396" i="17"/>
  <c r="L396" i="17"/>
  <c r="I397" i="17"/>
  <c r="J397" i="17"/>
  <c r="L397" i="17"/>
  <c r="I398" i="17"/>
  <c r="J398" i="17"/>
  <c r="L398" i="17"/>
  <c r="I399" i="17"/>
  <c r="J399" i="17"/>
  <c r="L399" i="17"/>
  <c r="I400" i="17"/>
  <c r="J400" i="17"/>
  <c r="L400" i="17"/>
  <c r="I401" i="17"/>
  <c r="J401" i="17"/>
  <c r="L401" i="17"/>
  <c r="I402" i="17"/>
  <c r="J402" i="17"/>
  <c r="L402" i="17"/>
  <c r="I403" i="17"/>
  <c r="J403" i="17"/>
  <c r="L403" i="17"/>
  <c r="I404" i="17"/>
  <c r="J404" i="17"/>
  <c r="L404" i="17"/>
  <c r="I405" i="17"/>
  <c r="J405" i="17"/>
  <c r="L405" i="17"/>
  <c r="I406" i="17"/>
  <c r="J406" i="17"/>
  <c r="L406" i="17"/>
  <c r="I407" i="17"/>
  <c r="J407" i="17"/>
  <c r="L407" i="17"/>
  <c r="I408" i="17"/>
  <c r="J408" i="17"/>
  <c r="L408" i="17"/>
  <c r="I409" i="17"/>
  <c r="J409" i="17"/>
  <c r="L409" i="17"/>
  <c r="I410" i="17"/>
  <c r="J410" i="17"/>
  <c r="L410" i="17"/>
  <c r="I411" i="17"/>
  <c r="J411" i="17"/>
  <c r="L411" i="17"/>
  <c r="I412" i="17"/>
  <c r="J412" i="17"/>
  <c r="L412" i="17"/>
  <c r="I413" i="17"/>
  <c r="J413" i="17"/>
  <c r="L413" i="17"/>
  <c r="I414" i="17"/>
  <c r="J414" i="17"/>
  <c r="L414" i="17"/>
  <c r="I415" i="17"/>
  <c r="J415" i="17"/>
  <c r="L415" i="17"/>
  <c r="I416" i="17"/>
  <c r="J416" i="17"/>
  <c r="L416" i="17"/>
  <c r="I417" i="17"/>
  <c r="J417" i="17"/>
  <c r="L417" i="17"/>
  <c r="I418" i="17"/>
  <c r="J418" i="17"/>
  <c r="L418" i="17"/>
  <c r="I419" i="17"/>
  <c r="J419" i="17"/>
  <c r="L419" i="17"/>
  <c r="I420" i="17"/>
  <c r="J420" i="17"/>
  <c r="L420" i="17"/>
  <c r="I421" i="17"/>
  <c r="J421" i="17"/>
  <c r="L421" i="17"/>
  <c r="I422" i="17"/>
  <c r="J422" i="17"/>
  <c r="L422" i="17"/>
  <c r="I423" i="17"/>
  <c r="J423" i="17"/>
  <c r="L423" i="17"/>
  <c r="I424" i="17"/>
  <c r="J424" i="17"/>
  <c r="L424" i="17"/>
  <c r="I425" i="17"/>
  <c r="J425" i="17"/>
  <c r="L425" i="17"/>
  <c r="I426" i="17"/>
  <c r="J426" i="17"/>
  <c r="L426" i="17"/>
  <c r="I427" i="17"/>
  <c r="J427" i="17"/>
  <c r="L427" i="17"/>
  <c r="I428" i="17"/>
  <c r="J428" i="17"/>
  <c r="L428" i="17"/>
  <c r="I429" i="17"/>
  <c r="J429" i="17"/>
  <c r="L429" i="17"/>
  <c r="I430" i="17"/>
  <c r="J430" i="17"/>
  <c r="L430" i="17"/>
  <c r="I431" i="17"/>
  <c r="J431" i="17"/>
  <c r="L431" i="17"/>
  <c r="I432" i="17"/>
  <c r="J432" i="17"/>
  <c r="L432" i="17"/>
  <c r="I433" i="17"/>
  <c r="J433" i="17"/>
  <c r="L433" i="17"/>
  <c r="I434" i="17"/>
  <c r="J434" i="17"/>
  <c r="L434" i="17"/>
  <c r="I435" i="17"/>
  <c r="J435" i="17"/>
  <c r="L435" i="17"/>
  <c r="I436" i="17"/>
  <c r="J436" i="17"/>
  <c r="L436" i="17"/>
  <c r="I437" i="17"/>
  <c r="J437" i="17"/>
  <c r="L437" i="17"/>
  <c r="I438" i="17"/>
  <c r="J438" i="17"/>
  <c r="L438" i="17"/>
  <c r="I439" i="17"/>
  <c r="J439" i="17"/>
  <c r="L439" i="17"/>
  <c r="I440" i="17"/>
  <c r="J440" i="17"/>
  <c r="L440" i="17"/>
  <c r="I441" i="17"/>
  <c r="J441" i="17"/>
  <c r="L441" i="17"/>
  <c r="I442" i="17"/>
  <c r="J442" i="17"/>
  <c r="L442" i="17"/>
  <c r="I443" i="17"/>
  <c r="J443" i="17"/>
  <c r="L443" i="17"/>
  <c r="I444" i="17"/>
  <c r="J444" i="17"/>
  <c r="L444" i="17"/>
  <c r="I445" i="17"/>
  <c r="J445" i="17"/>
  <c r="L445" i="17"/>
  <c r="I446" i="17"/>
  <c r="J446" i="17"/>
  <c r="L446" i="17"/>
  <c r="I447" i="17"/>
  <c r="J447" i="17"/>
  <c r="L447" i="17"/>
  <c r="I448" i="17"/>
  <c r="J448" i="17"/>
  <c r="L448" i="17"/>
  <c r="I449" i="17"/>
  <c r="J449" i="17"/>
  <c r="L449" i="17"/>
  <c r="I450" i="17"/>
  <c r="J450" i="17"/>
  <c r="L450" i="17"/>
  <c r="I451" i="17"/>
  <c r="J451" i="17"/>
  <c r="L451" i="17"/>
  <c r="I452" i="17"/>
  <c r="J452" i="17"/>
  <c r="L452" i="17"/>
  <c r="I453" i="17"/>
  <c r="J453" i="17"/>
  <c r="L453" i="17"/>
  <c r="I454" i="17"/>
  <c r="J454" i="17"/>
  <c r="L454" i="17"/>
  <c r="I455" i="17"/>
  <c r="J455" i="17"/>
  <c r="L455" i="17"/>
  <c r="I456" i="17"/>
  <c r="J456" i="17"/>
  <c r="L456" i="17"/>
  <c r="I457" i="17"/>
  <c r="J457" i="17"/>
  <c r="L457" i="17"/>
  <c r="I458" i="17"/>
  <c r="J458" i="17"/>
  <c r="L458" i="17"/>
  <c r="I459" i="17"/>
  <c r="J459" i="17"/>
  <c r="L459" i="17"/>
  <c r="I460" i="17"/>
  <c r="J460" i="17"/>
  <c r="L460" i="17"/>
  <c r="I461" i="17"/>
  <c r="J461" i="17"/>
  <c r="L461" i="17"/>
  <c r="I462" i="17"/>
  <c r="J462" i="17"/>
  <c r="L462" i="17"/>
  <c r="I463" i="17"/>
  <c r="J463" i="17"/>
  <c r="L463" i="17"/>
  <c r="I464" i="17"/>
  <c r="J464" i="17"/>
  <c r="L464" i="17"/>
  <c r="I465" i="17"/>
  <c r="J465" i="17"/>
  <c r="L465" i="17"/>
  <c r="I466" i="17"/>
  <c r="J466" i="17"/>
  <c r="L466" i="17"/>
  <c r="I467" i="17"/>
  <c r="J467" i="17"/>
  <c r="L467" i="17"/>
  <c r="I468" i="17"/>
  <c r="J468" i="17"/>
  <c r="L468" i="17"/>
  <c r="I469" i="17"/>
  <c r="J469" i="17"/>
  <c r="L469" i="17"/>
  <c r="I470" i="17"/>
  <c r="J470" i="17"/>
  <c r="L470" i="17"/>
  <c r="I471" i="17"/>
  <c r="J471" i="17"/>
  <c r="L471" i="17"/>
  <c r="I472" i="17"/>
  <c r="J472" i="17"/>
  <c r="L472" i="17"/>
  <c r="I473" i="17"/>
  <c r="J473" i="17"/>
  <c r="L473" i="17"/>
  <c r="I474" i="17"/>
  <c r="J474" i="17"/>
  <c r="L474" i="17"/>
  <c r="I475" i="17"/>
  <c r="J475" i="17"/>
  <c r="L475" i="17"/>
  <c r="I476" i="17"/>
  <c r="J476" i="17"/>
  <c r="L476" i="17"/>
  <c r="I477" i="17"/>
  <c r="J477" i="17"/>
  <c r="L477" i="17"/>
  <c r="I478" i="17"/>
  <c r="J478" i="17"/>
  <c r="L478" i="17"/>
  <c r="I479" i="17"/>
  <c r="J479" i="17"/>
  <c r="L479" i="17"/>
  <c r="I480" i="17"/>
  <c r="J480" i="17"/>
  <c r="L480" i="17"/>
  <c r="I481" i="17"/>
  <c r="J481" i="17"/>
  <c r="L481" i="17"/>
  <c r="I482" i="17"/>
  <c r="J482" i="17"/>
  <c r="L482" i="17"/>
  <c r="I483" i="17"/>
  <c r="J483" i="17"/>
  <c r="L483" i="17"/>
  <c r="I484" i="17"/>
  <c r="J484" i="17"/>
  <c r="L484" i="17"/>
  <c r="I485" i="17"/>
  <c r="J485" i="17"/>
  <c r="L485" i="17"/>
  <c r="I486" i="17"/>
  <c r="J486" i="17"/>
  <c r="L486" i="17"/>
  <c r="I487" i="17"/>
  <c r="J487" i="17"/>
  <c r="L487" i="17"/>
  <c r="I488" i="17"/>
  <c r="J488" i="17"/>
  <c r="L488" i="17"/>
  <c r="I489" i="17"/>
  <c r="J489" i="17"/>
  <c r="L489" i="17"/>
  <c r="I490" i="17"/>
  <c r="J490" i="17"/>
  <c r="L490" i="17"/>
  <c r="I491" i="17"/>
  <c r="J491" i="17"/>
  <c r="L491" i="17"/>
  <c r="I492" i="17"/>
  <c r="J492" i="17"/>
  <c r="L492" i="17"/>
  <c r="I493" i="17"/>
  <c r="J493" i="17"/>
  <c r="L493" i="17"/>
  <c r="I494" i="17"/>
  <c r="J494" i="17"/>
  <c r="L494" i="17"/>
  <c r="I495" i="17"/>
  <c r="J495" i="17"/>
  <c r="L495" i="17"/>
  <c r="I496" i="17"/>
  <c r="J496" i="17"/>
  <c r="L496" i="17"/>
  <c r="I497" i="17"/>
  <c r="J497" i="17"/>
  <c r="L497" i="17"/>
  <c r="I498" i="17"/>
  <c r="J498" i="17"/>
  <c r="L498" i="17"/>
  <c r="I499" i="17"/>
  <c r="J499" i="17"/>
  <c r="L499" i="17"/>
  <c r="I500" i="17"/>
  <c r="J500" i="17"/>
  <c r="L500" i="17"/>
  <c r="I501" i="17"/>
  <c r="J501" i="17"/>
  <c r="L501" i="17"/>
  <c r="I502" i="17"/>
  <c r="J502" i="17"/>
  <c r="L502" i="17"/>
  <c r="I503" i="17"/>
  <c r="J503" i="17"/>
  <c r="L503" i="17"/>
  <c r="I504" i="17"/>
  <c r="J504" i="17"/>
  <c r="L504" i="17"/>
  <c r="I505" i="17"/>
  <c r="J505" i="17"/>
  <c r="L505" i="17"/>
  <c r="I506" i="17"/>
  <c r="J506" i="17"/>
  <c r="L506" i="17"/>
  <c r="I507" i="17"/>
  <c r="J507" i="17"/>
  <c r="L507" i="17"/>
  <c r="I508" i="17"/>
  <c r="J508" i="17"/>
  <c r="L508" i="17"/>
  <c r="I509" i="17"/>
  <c r="J509" i="17"/>
  <c r="L509" i="17"/>
  <c r="I510" i="17"/>
  <c r="J510" i="17"/>
  <c r="L510" i="17"/>
  <c r="I511" i="17"/>
  <c r="J511" i="17"/>
  <c r="L511" i="17"/>
  <c r="I512" i="17"/>
  <c r="J512" i="17"/>
  <c r="L512" i="17"/>
  <c r="I513" i="17"/>
  <c r="J513" i="17"/>
  <c r="L513" i="17"/>
  <c r="I514" i="17"/>
  <c r="J514" i="17"/>
  <c r="L514" i="17"/>
  <c r="I515" i="17"/>
  <c r="J515" i="17"/>
  <c r="L515" i="17"/>
  <c r="I516" i="17"/>
  <c r="J516" i="17"/>
  <c r="L516" i="17"/>
  <c r="I517" i="17"/>
  <c r="J517" i="17"/>
  <c r="L517" i="17"/>
  <c r="I518" i="17"/>
  <c r="J518" i="17"/>
  <c r="L518" i="17"/>
  <c r="I519" i="17"/>
  <c r="J519" i="17"/>
  <c r="L519" i="17"/>
  <c r="I520" i="17"/>
  <c r="J520" i="17"/>
  <c r="L520" i="17"/>
  <c r="I521" i="17"/>
  <c r="J521" i="17"/>
  <c r="L521" i="17"/>
  <c r="I522" i="17"/>
  <c r="J522" i="17"/>
  <c r="L522" i="17"/>
  <c r="I523" i="17"/>
  <c r="J523" i="17"/>
  <c r="L523" i="17"/>
  <c r="I524" i="17"/>
  <c r="J524" i="17"/>
  <c r="L524" i="17"/>
  <c r="I525" i="17"/>
  <c r="J525" i="17"/>
  <c r="L525" i="17"/>
  <c r="I526" i="17"/>
  <c r="J526" i="17"/>
  <c r="L526" i="17"/>
  <c r="I527" i="17"/>
  <c r="J527" i="17"/>
  <c r="L527" i="17"/>
  <c r="I528" i="17"/>
  <c r="J528" i="17"/>
  <c r="L528" i="17"/>
  <c r="I529" i="17"/>
  <c r="J529" i="17"/>
  <c r="L529" i="17"/>
  <c r="I530" i="17"/>
  <c r="J530" i="17"/>
  <c r="L530" i="17"/>
  <c r="I531" i="17"/>
  <c r="J531" i="17"/>
  <c r="L531" i="17"/>
  <c r="I532" i="17"/>
  <c r="J532" i="17"/>
  <c r="L532" i="17"/>
  <c r="I533" i="17"/>
  <c r="J533" i="17"/>
  <c r="L533" i="17"/>
  <c r="I534" i="17"/>
  <c r="J534" i="17"/>
  <c r="L534" i="17"/>
  <c r="I535" i="17"/>
  <c r="J535" i="17"/>
  <c r="L535" i="17"/>
  <c r="I536" i="17"/>
  <c r="J536" i="17"/>
  <c r="L536" i="17"/>
  <c r="I537" i="17"/>
  <c r="J537" i="17"/>
  <c r="L537" i="17"/>
  <c r="I538" i="17"/>
  <c r="J538" i="17"/>
  <c r="L538" i="17"/>
  <c r="I539" i="17"/>
  <c r="J539" i="17"/>
  <c r="L539" i="17"/>
  <c r="I540" i="17"/>
  <c r="J540" i="17"/>
  <c r="L540" i="17"/>
  <c r="I541" i="17"/>
  <c r="J541" i="17"/>
  <c r="L541" i="17"/>
  <c r="I542" i="17"/>
  <c r="J542" i="17"/>
  <c r="L542" i="17"/>
  <c r="I543" i="17"/>
  <c r="J543" i="17"/>
  <c r="L543" i="17"/>
  <c r="I544" i="17"/>
  <c r="J544" i="17"/>
  <c r="L544" i="17"/>
  <c r="I545" i="17"/>
  <c r="J545" i="17"/>
  <c r="L545" i="17"/>
  <c r="I546" i="17"/>
  <c r="J546" i="17"/>
  <c r="L546" i="17"/>
  <c r="I547" i="17"/>
  <c r="J547" i="17"/>
  <c r="L547" i="17"/>
  <c r="I548" i="17"/>
  <c r="J548" i="17"/>
  <c r="L548" i="17"/>
  <c r="I549" i="17"/>
  <c r="J549" i="17"/>
  <c r="L549" i="17"/>
  <c r="I550" i="17"/>
  <c r="J550" i="17"/>
  <c r="L550" i="17"/>
  <c r="I551" i="17"/>
  <c r="J551" i="17"/>
  <c r="L551" i="17"/>
  <c r="I552" i="17"/>
  <c r="J552" i="17"/>
  <c r="L552" i="17"/>
  <c r="I553" i="17"/>
  <c r="J553" i="17"/>
  <c r="L553" i="17"/>
  <c r="I554" i="17"/>
  <c r="J554" i="17"/>
  <c r="L554" i="17"/>
  <c r="I555" i="17"/>
  <c r="J555" i="17"/>
  <c r="L555" i="17"/>
  <c r="I556" i="17"/>
  <c r="J556" i="17"/>
  <c r="L556" i="17"/>
  <c r="I557" i="17"/>
  <c r="J557" i="17"/>
  <c r="L557" i="17"/>
  <c r="I558" i="17"/>
  <c r="J558" i="17"/>
  <c r="L558" i="17"/>
  <c r="I559" i="17"/>
  <c r="J559" i="17"/>
  <c r="L559" i="17"/>
  <c r="I560" i="17"/>
  <c r="J560" i="17"/>
  <c r="L560" i="17"/>
  <c r="I561" i="17"/>
  <c r="J561" i="17"/>
  <c r="L561" i="17"/>
  <c r="I562" i="17"/>
  <c r="J562" i="17"/>
  <c r="L562" i="17"/>
  <c r="I563" i="17"/>
  <c r="J563" i="17"/>
  <c r="L563" i="17"/>
  <c r="I564" i="17"/>
  <c r="J564" i="17"/>
  <c r="L564" i="17"/>
  <c r="I565" i="17"/>
  <c r="J565" i="17"/>
  <c r="L565" i="17"/>
  <c r="I566" i="17"/>
  <c r="J566" i="17"/>
  <c r="L566" i="17"/>
  <c r="I567" i="17"/>
  <c r="J567" i="17"/>
  <c r="L567" i="17"/>
  <c r="I568" i="17"/>
  <c r="J568" i="17"/>
  <c r="L568" i="17"/>
  <c r="I569" i="17"/>
  <c r="J569" i="17"/>
  <c r="L569" i="17"/>
  <c r="I570" i="17"/>
  <c r="J570" i="17"/>
  <c r="L570" i="17"/>
  <c r="I571" i="17"/>
  <c r="J571" i="17"/>
  <c r="L571" i="17"/>
  <c r="I572" i="17"/>
  <c r="J572" i="17"/>
  <c r="L572" i="17"/>
  <c r="I573" i="17"/>
  <c r="J573" i="17"/>
  <c r="L573" i="17"/>
  <c r="I574" i="17"/>
  <c r="J574" i="17"/>
  <c r="L574" i="17"/>
  <c r="I575" i="17"/>
  <c r="J575" i="17"/>
  <c r="L575" i="17"/>
  <c r="I576" i="17"/>
  <c r="J576" i="17"/>
  <c r="L576" i="17"/>
  <c r="I577" i="17"/>
  <c r="J577" i="17"/>
  <c r="L577" i="17"/>
  <c r="I578" i="17"/>
  <c r="J578" i="17"/>
  <c r="L578" i="17"/>
  <c r="I579" i="17"/>
  <c r="J579" i="17"/>
  <c r="L579" i="17"/>
  <c r="I580" i="17"/>
  <c r="J580" i="17"/>
  <c r="L580" i="17"/>
  <c r="I581" i="17"/>
  <c r="J581" i="17"/>
  <c r="L581" i="17"/>
  <c r="I582" i="17"/>
  <c r="J582" i="17"/>
  <c r="L582" i="17"/>
  <c r="I583" i="17"/>
  <c r="J583" i="17"/>
  <c r="L583" i="17"/>
  <c r="I584" i="17"/>
  <c r="J584" i="17"/>
  <c r="L584" i="17"/>
  <c r="I585" i="17"/>
  <c r="J585" i="17"/>
  <c r="L585" i="17"/>
  <c r="I586" i="17"/>
  <c r="J586" i="17"/>
  <c r="L586" i="17"/>
  <c r="I587" i="17"/>
  <c r="J587" i="17"/>
  <c r="L587" i="17"/>
  <c r="I588" i="17"/>
  <c r="J588" i="17"/>
  <c r="L588" i="17"/>
  <c r="I589" i="17"/>
  <c r="J589" i="17"/>
  <c r="L589" i="17"/>
  <c r="I590" i="17"/>
  <c r="J590" i="17"/>
  <c r="L590" i="17"/>
  <c r="I591" i="17"/>
  <c r="J591" i="17"/>
  <c r="L591" i="17"/>
  <c r="I592" i="17"/>
  <c r="J592" i="17"/>
  <c r="L592" i="17"/>
  <c r="I593" i="17"/>
  <c r="J593" i="17"/>
  <c r="L593" i="17"/>
  <c r="I594" i="17"/>
  <c r="J594" i="17"/>
  <c r="L594" i="17"/>
  <c r="I595" i="17"/>
  <c r="J595" i="17"/>
  <c r="L595" i="17"/>
  <c r="I596" i="17"/>
  <c r="J596" i="17"/>
  <c r="L596" i="17"/>
  <c r="I597" i="17"/>
  <c r="J597" i="17"/>
  <c r="L597" i="17"/>
  <c r="I598" i="17"/>
  <c r="J598" i="17"/>
  <c r="L598" i="17"/>
  <c r="I599" i="17"/>
  <c r="J599" i="17"/>
  <c r="L599" i="17"/>
  <c r="I600" i="17"/>
  <c r="J600" i="17"/>
  <c r="L600" i="17"/>
  <c r="I601" i="17"/>
  <c r="J601" i="17"/>
  <c r="L601" i="17"/>
  <c r="I602" i="17"/>
  <c r="J602" i="17"/>
  <c r="L602" i="17"/>
  <c r="I603" i="17"/>
  <c r="J603" i="17"/>
  <c r="L603" i="17"/>
  <c r="I604" i="17"/>
  <c r="J604" i="17"/>
  <c r="L604" i="17"/>
  <c r="I605" i="17"/>
  <c r="J605" i="17"/>
  <c r="L605" i="17"/>
  <c r="I606" i="17"/>
  <c r="J606" i="17"/>
  <c r="L606" i="17"/>
  <c r="I607" i="17"/>
  <c r="J607" i="17"/>
  <c r="L607" i="17"/>
  <c r="I608" i="17"/>
  <c r="J608" i="17"/>
  <c r="L608" i="17"/>
  <c r="I609" i="17"/>
  <c r="J609" i="17"/>
  <c r="L609" i="17"/>
  <c r="I610" i="17"/>
  <c r="J610" i="17"/>
  <c r="L610" i="17"/>
  <c r="I611" i="17"/>
  <c r="J611" i="17"/>
  <c r="L611" i="17"/>
  <c r="I612" i="17"/>
  <c r="J612" i="17"/>
  <c r="L612" i="17"/>
  <c r="I613" i="17"/>
  <c r="J613" i="17"/>
  <c r="L613" i="17"/>
  <c r="I614" i="17"/>
  <c r="J614" i="17"/>
  <c r="L614" i="17"/>
  <c r="I615" i="17"/>
  <c r="J615" i="17"/>
  <c r="L615" i="17"/>
  <c r="I616" i="17"/>
  <c r="J616" i="17"/>
  <c r="L616" i="17"/>
  <c r="I617" i="17"/>
  <c r="J617" i="17"/>
  <c r="L617" i="17"/>
  <c r="I618" i="17"/>
  <c r="J618" i="17"/>
  <c r="L618" i="17"/>
  <c r="I619" i="17"/>
  <c r="J619" i="17"/>
  <c r="L619" i="17"/>
  <c r="I620" i="17"/>
  <c r="J620" i="17"/>
  <c r="L620" i="17"/>
  <c r="I621" i="17"/>
  <c r="J621" i="17"/>
  <c r="L621" i="17"/>
  <c r="I622" i="17"/>
  <c r="J622" i="17"/>
  <c r="L622" i="17"/>
  <c r="I623" i="17"/>
  <c r="J623" i="17"/>
  <c r="L623" i="17"/>
  <c r="I624" i="17"/>
  <c r="J624" i="17"/>
  <c r="L624" i="17"/>
  <c r="I625" i="17"/>
  <c r="J625" i="17"/>
  <c r="L625" i="17"/>
  <c r="I626" i="17"/>
  <c r="J626" i="17"/>
  <c r="L626" i="17"/>
  <c r="I627" i="17"/>
  <c r="J627" i="17"/>
  <c r="L627" i="17"/>
  <c r="I628" i="17"/>
  <c r="J628" i="17"/>
  <c r="L628" i="17"/>
  <c r="I629" i="17"/>
  <c r="J629" i="17"/>
  <c r="L629" i="17"/>
  <c r="I630" i="17"/>
  <c r="J630" i="17"/>
  <c r="L630" i="17"/>
  <c r="I631" i="17"/>
  <c r="J631" i="17"/>
  <c r="L631" i="17"/>
  <c r="I632" i="17"/>
  <c r="J632" i="17"/>
  <c r="L632" i="17"/>
  <c r="I633" i="17"/>
  <c r="J633" i="17"/>
  <c r="L633" i="17"/>
  <c r="I634" i="17"/>
  <c r="J634" i="17"/>
  <c r="L634" i="17"/>
  <c r="I635" i="17"/>
  <c r="J635" i="17"/>
  <c r="L635" i="17"/>
  <c r="I636" i="17"/>
  <c r="J636" i="17"/>
  <c r="L636" i="17"/>
  <c r="I637" i="17"/>
  <c r="J637" i="17"/>
  <c r="L637" i="17"/>
  <c r="I638" i="17"/>
  <c r="J638" i="17"/>
  <c r="L638" i="17"/>
  <c r="I639" i="17"/>
  <c r="J639" i="17"/>
  <c r="L639" i="17"/>
  <c r="I640" i="17"/>
  <c r="J640" i="17"/>
  <c r="L640" i="17"/>
  <c r="I641" i="17"/>
  <c r="J641" i="17"/>
  <c r="L641" i="17"/>
  <c r="I642" i="17"/>
  <c r="J642" i="17"/>
  <c r="L642" i="17"/>
  <c r="I643" i="17"/>
  <c r="J643" i="17"/>
  <c r="L643" i="17"/>
  <c r="I644" i="17"/>
  <c r="J644" i="17"/>
  <c r="L644" i="17"/>
  <c r="I645" i="17"/>
  <c r="J645" i="17"/>
  <c r="L645" i="17"/>
  <c r="I646" i="17"/>
  <c r="J646" i="17"/>
  <c r="L646" i="17"/>
  <c r="I647" i="17"/>
  <c r="J647" i="17"/>
  <c r="L647" i="17"/>
  <c r="I648" i="17"/>
  <c r="J648" i="17"/>
  <c r="L648" i="17"/>
  <c r="I649" i="17"/>
  <c r="J649" i="17"/>
  <c r="L649" i="17"/>
  <c r="I650" i="17"/>
  <c r="J650" i="17"/>
  <c r="L650" i="17"/>
  <c r="I651" i="17"/>
  <c r="J651" i="17"/>
  <c r="L651" i="17"/>
  <c r="I652" i="17"/>
  <c r="J652" i="17"/>
  <c r="L652" i="17"/>
  <c r="I653" i="17"/>
  <c r="J653" i="17"/>
  <c r="L653" i="17"/>
  <c r="I654" i="17"/>
  <c r="J654" i="17"/>
  <c r="L654" i="17"/>
  <c r="I655" i="17"/>
  <c r="J655" i="17"/>
  <c r="L655" i="17"/>
  <c r="I656" i="17"/>
  <c r="J656" i="17"/>
  <c r="L656" i="17"/>
  <c r="I657" i="17"/>
  <c r="J657" i="17"/>
  <c r="L657" i="17"/>
  <c r="I658" i="17"/>
  <c r="J658" i="17"/>
  <c r="L658" i="17"/>
  <c r="I659" i="17"/>
  <c r="J659" i="17"/>
  <c r="L659" i="17"/>
  <c r="I660" i="17"/>
  <c r="J660" i="17"/>
  <c r="L660" i="17"/>
  <c r="I661" i="17"/>
  <c r="J661" i="17"/>
  <c r="L661" i="17"/>
  <c r="I662" i="17"/>
  <c r="J662" i="17"/>
  <c r="L662" i="17"/>
  <c r="I663" i="17"/>
  <c r="J663" i="17"/>
  <c r="L663" i="17"/>
  <c r="I664" i="17"/>
  <c r="J664" i="17"/>
  <c r="L664" i="17"/>
  <c r="I665" i="17"/>
  <c r="J665" i="17"/>
  <c r="L665" i="17"/>
  <c r="I666" i="17"/>
  <c r="J666" i="17"/>
  <c r="L666" i="17"/>
  <c r="I667" i="17"/>
  <c r="J667" i="17"/>
  <c r="L667" i="17"/>
  <c r="I668" i="17"/>
  <c r="J668" i="17"/>
  <c r="L668" i="17"/>
  <c r="I669" i="17"/>
  <c r="J669" i="17"/>
  <c r="L669" i="17"/>
  <c r="I670" i="17"/>
  <c r="J670" i="17"/>
  <c r="L670" i="17"/>
  <c r="I671" i="17"/>
  <c r="J671" i="17"/>
  <c r="L671" i="17"/>
  <c r="I672" i="17"/>
  <c r="J672" i="17"/>
  <c r="L672" i="17"/>
  <c r="I673" i="17"/>
  <c r="J673" i="17"/>
  <c r="L673" i="17"/>
  <c r="I674" i="17"/>
  <c r="J674" i="17"/>
  <c r="L674" i="17"/>
  <c r="I675" i="17"/>
  <c r="J675" i="17"/>
  <c r="L675" i="17"/>
  <c r="I676" i="17"/>
  <c r="J676" i="17"/>
  <c r="L676" i="17"/>
  <c r="I677" i="17"/>
  <c r="J677" i="17"/>
  <c r="L677" i="17"/>
  <c r="I678" i="17"/>
  <c r="J678" i="17"/>
  <c r="L678" i="17"/>
  <c r="I679" i="17"/>
  <c r="J679" i="17"/>
  <c r="L679" i="17"/>
  <c r="I680" i="17"/>
  <c r="J680" i="17"/>
  <c r="L680" i="17"/>
  <c r="I681" i="17"/>
  <c r="J681" i="17"/>
  <c r="L681" i="17"/>
  <c r="I682" i="17"/>
  <c r="J682" i="17"/>
  <c r="L682" i="17"/>
  <c r="I683" i="17"/>
  <c r="J683" i="17"/>
  <c r="L683" i="17"/>
  <c r="I684" i="17"/>
  <c r="J684" i="17"/>
  <c r="L684" i="17"/>
  <c r="I685" i="17"/>
  <c r="J685" i="17"/>
  <c r="L685" i="17"/>
  <c r="I686" i="17"/>
  <c r="J686" i="17"/>
  <c r="L686" i="17"/>
  <c r="I687" i="17"/>
  <c r="J687" i="17"/>
  <c r="L687" i="17"/>
  <c r="I688" i="17"/>
  <c r="J688" i="17"/>
  <c r="L688" i="17"/>
  <c r="I689" i="17"/>
  <c r="J689" i="17"/>
  <c r="L689" i="17"/>
  <c r="I690" i="17"/>
  <c r="J690" i="17"/>
  <c r="L690" i="17"/>
  <c r="I691" i="17"/>
  <c r="J691" i="17"/>
  <c r="L691" i="17"/>
  <c r="I692" i="17"/>
  <c r="J692" i="17"/>
  <c r="L692" i="17"/>
  <c r="I693" i="17"/>
  <c r="J693" i="17"/>
  <c r="L693" i="17"/>
  <c r="I694" i="17"/>
  <c r="J694" i="17"/>
  <c r="L694" i="17"/>
  <c r="I695" i="17"/>
  <c r="J695" i="17"/>
  <c r="L695" i="17"/>
  <c r="I696" i="17"/>
  <c r="J696" i="17"/>
  <c r="L696" i="17"/>
  <c r="I697" i="17"/>
  <c r="J697" i="17"/>
  <c r="L697" i="17"/>
  <c r="I698" i="17"/>
  <c r="J698" i="17"/>
  <c r="L698" i="17"/>
  <c r="I699" i="17"/>
  <c r="J699" i="17"/>
  <c r="L699" i="17"/>
  <c r="I700" i="17"/>
  <c r="J700" i="17"/>
  <c r="L700" i="17"/>
  <c r="I701" i="17"/>
  <c r="J701" i="17"/>
  <c r="L701" i="17"/>
  <c r="I702" i="17"/>
  <c r="J702" i="17"/>
  <c r="L702" i="17"/>
  <c r="I703" i="17"/>
  <c r="J703" i="17"/>
  <c r="L703" i="17"/>
  <c r="I704" i="17"/>
  <c r="J704" i="17"/>
  <c r="L704" i="17"/>
  <c r="I705" i="17"/>
  <c r="J705" i="17"/>
  <c r="L705" i="17"/>
  <c r="I706" i="17"/>
  <c r="J706" i="17"/>
  <c r="L706" i="17"/>
  <c r="I707" i="17"/>
  <c r="J707" i="17"/>
  <c r="L707" i="17"/>
  <c r="I708" i="17"/>
  <c r="J708" i="17"/>
  <c r="L708" i="17"/>
  <c r="I709" i="17"/>
  <c r="J709" i="17"/>
  <c r="L709" i="17"/>
  <c r="I710" i="17"/>
  <c r="J710" i="17"/>
  <c r="L710" i="17"/>
  <c r="I711" i="17"/>
  <c r="J711" i="17"/>
  <c r="L711" i="17"/>
  <c r="I712" i="17"/>
  <c r="J712" i="17"/>
  <c r="L712" i="17"/>
  <c r="I713" i="17"/>
  <c r="J713" i="17"/>
  <c r="L713" i="17"/>
  <c r="I714" i="17"/>
  <c r="J714" i="17"/>
  <c r="L714" i="17"/>
  <c r="I715" i="17"/>
  <c r="J715" i="17"/>
  <c r="L715" i="17"/>
  <c r="I716" i="17"/>
  <c r="J716" i="17"/>
  <c r="L716" i="17"/>
  <c r="I717" i="17"/>
  <c r="J717" i="17"/>
  <c r="L717" i="17"/>
  <c r="I718" i="17"/>
  <c r="J718" i="17"/>
  <c r="L718" i="17"/>
  <c r="I719" i="17"/>
  <c r="J719" i="17"/>
  <c r="L719" i="17"/>
  <c r="I720" i="17"/>
  <c r="J720" i="17"/>
  <c r="L720" i="17"/>
  <c r="I721" i="17"/>
  <c r="J721" i="17"/>
  <c r="L721" i="17"/>
  <c r="I722" i="17"/>
  <c r="J722" i="17"/>
  <c r="L722" i="17"/>
  <c r="I723" i="17"/>
  <c r="J723" i="17"/>
  <c r="L723" i="17"/>
  <c r="I724" i="17"/>
  <c r="J724" i="17"/>
  <c r="L724" i="17"/>
  <c r="I725" i="17"/>
  <c r="J725" i="17"/>
  <c r="L725" i="17"/>
  <c r="I726" i="17"/>
  <c r="J726" i="17"/>
  <c r="L726" i="17"/>
  <c r="I727" i="17"/>
  <c r="J727" i="17"/>
  <c r="L727" i="17"/>
  <c r="I728" i="17"/>
  <c r="J728" i="17"/>
  <c r="L728" i="17"/>
  <c r="I729" i="17"/>
  <c r="J729" i="17"/>
  <c r="L729" i="17"/>
  <c r="I730" i="17"/>
  <c r="J730" i="17"/>
  <c r="L730" i="17"/>
  <c r="I731" i="17"/>
  <c r="J731" i="17"/>
  <c r="L731" i="17"/>
  <c r="I732" i="17"/>
  <c r="J732" i="17"/>
  <c r="L732" i="17"/>
  <c r="I733" i="17"/>
  <c r="J733" i="17"/>
  <c r="L733" i="17"/>
  <c r="I734" i="17"/>
  <c r="J734" i="17"/>
  <c r="L734" i="17"/>
  <c r="I735" i="17"/>
  <c r="J735" i="17"/>
  <c r="L735" i="17"/>
  <c r="I736" i="17"/>
  <c r="J736" i="17"/>
  <c r="L736" i="17"/>
  <c r="I737" i="17"/>
  <c r="J737" i="17"/>
  <c r="L737" i="17"/>
  <c r="I738" i="17"/>
  <c r="J738" i="17"/>
  <c r="L738" i="17"/>
  <c r="I739" i="17"/>
  <c r="J739" i="17"/>
  <c r="L739" i="17"/>
  <c r="I740" i="17"/>
  <c r="J740" i="17"/>
  <c r="L740" i="17"/>
  <c r="I741" i="17"/>
  <c r="J741" i="17"/>
  <c r="L741" i="17"/>
  <c r="I742" i="17"/>
  <c r="J742" i="17"/>
  <c r="L742" i="17"/>
  <c r="I743" i="17"/>
  <c r="J743" i="17"/>
  <c r="L743" i="17"/>
  <c r="I744" i="17"/>
  <c r="J744" i="17"/>
  <c r="L744" i="17"/>
  <c r="I745" i="17"/>
  <c r="J745" i="17"/>
  <c r="L745" i="17"/>
  <c r="I746" i="17"/>
  <c r="J746" i="17"/>
  <c r="L746" i="17"/>
  <c r="I747" i="17"/>
  <c r="J747" i="17"/>
  <c r="L747" i="17"/>
  <c r="I748" i="17"/>
  <c r="J748" i="17"/>
  <c r="L748" i="17"/>
  <c r="I749" i="17"/>
  <c r="J749" i="17"/>
  <c r="L749" i="17"/>
  <c r="I750" i="17"/>
  <c r="J750" i="17"/>
  <c r="L750" i="17"/>
  <c r="I751" i="17"/>
  <c r="J751" i="17"/>
  <c r="L751" i="17"/>
  <c r="I752" i="17"/>
  <c r="J752" i="17"/>
  <c r="L752" i="17"/>
  <c r="I753" i="17"/>
  <c r="J753" i="17"/>
  <c r="L753" i="17"/>
  <c r="I754" i="17"/>
  <c r="J754" i="17"/>
  <c r="L754" i="17"/>
  <c r="I755" i="17"/>
  <c r="J755" i="17"/>
  <c r="L755" i="17"/>
  <c r="I756" i="17"/>
  <c r="J756" i="17"/>
  <c r="L756" i="17"/>
  <c r="I757" i="17"/>
  <c r="J757" i="17"/>
  <c r="L757" i="17"/>
  <c r="I758" i="17"/>
  <c r="J758" i="17"/>
  <c r="L758" i="17"/>
  <c r="I759" i="17"/>
  <c r="J759" i="17"/>
  <c r="L759" i="17"/>
  <c r="I760" i="17"/>
  <c r="J760" i="17"/>
  <c r="L760" i="17"/>
  <c r="I761" i="17"/>
  <c r="J761" i="17"/>
  <c r="L761" i="17"/>
  <c r="I762" i="17"/>
  <c r="J762" i="17"/>
  <c r="L762" i="17"/>
  <c r="I763" i="17"/>
  <c r="J763" i="17"/>
  <c r="L763" i="17"/>
  <c r="I764" i="17"/>
  <c r="J764" i="17"/>
  <c r="L764" i="17"/>
  <c r="I765" i="17"/>
  <c r="J765" i="17"/>
  <c r="L765" i="17"/>
  <c r="I766" i="17"/>
  <c r="J766" i="17"/>
  <c r="L766" i="17"/>
  <c r="I767" i="17"/>
  <c r="J767" i="17"/>
  <c r="L767" i="17"/>
  <c r="I768" i="17"/>
  <c r="J768" i="17"/>
  <c r="L768" i="17"/>
  <c r="I769" i="17"/>
  <c r="J769" i="17"/>
  <c r="L769" i="17"/>
  <c r="I770" i="17"/>
  <c r="J770" i="17"/>
  <c r="L770" i="17"/>
  <c r="I771" i="17"/>
  <c r="J771" i="17"/>
  <c r="L771" i="17"/>
  <c r="I772" i="17"/>
  <c r="J772" i="17"/>
  <c r="L772" i="17"/>
  <c r="I773" i="17"/>
  <c r="J773" i="17"/>
  <c r="L773" i="17"/>
  <c r="I774" i="17"/>
  <c r="J774" i="17"/>
  <c r="L774" i="17"/>
  <c r="I775" i="17"/>
  <c r="J775" i="17"/>
  <c r="L775" i="17"/>
  <c r="I776" i="17"/>
  <c r="J776" i="17"/>
  <c r="L776" i="17"/>
  <c r="I777" i="17"/>
  <c r="J777" i="17"/>
  <c r="L777" i="17"/>
  <c r="I778" i="17"/>
  <c r="J778" i="17"/>
  <c r="L778" i="17"/>
  <c r="I779" i="17"/>
  <c r="J779" i="17"/>
  <c r="L779" i="17"/>
  <c r="I780" i="17"/>
  <c r="J780" i="17"/>
  <c r="L780" i="17"/>
  <c r="I781" i="17"/>
  <c r="J781" i="17"/>
  <c r="L781" i="17"/>
  <c r="I782" i="17"/>
  <c r="J782" i="17"/>
  <c r="L782" i="17"/>
  <c r="I783" i="17"/>
  <c r="J783" i="17"/>
  <c r="L783" i="17"/>
  <c r="I784" i="17"/>
  <c r="J784" i="17"/>
  <c r="L784" i="17"/>
  <c r="I785" i="17"/>
  <c r="J785" i="17"/>
  <c r="L785" i="17"/>
  <c r="I786" i="17"/>
  <c r="J786" i="17"/>
  <c r="L786" i="17"/>
  <c r="I787" i="17"/>
  <c r="J787" i="17"/>
  <c r="L787" i="17"/>
  <c r="I788" i="17"/>
  <c r="J788" i="17"/>
  <c r="L788" i="17"/>
  <c r="I789" i="17"/>
  <c r="J789" i="17"/>
  <c r="L789" i="17"/>
  <c r="I790" i="17"/>
  <c r="J790" i="17"/>
  <c r="L790" i="17"/>
  <c r="I791" i="17"/>
  <c r="J791" i="17"/>
  <c r="L791" i="17"/>
  <c r="I792" i="17"/>
  <c r="J792" i="17"/>
  <c r="L792" i="17"/>
  <c r="I793" i="17"/>
  <c r="J793" i="17"/>
  <c r="L793" i="17"/>
  <c r="I794" i="17"/>
  <c r="J794" i="17"/>
  <c r="L794" i="17"/>
  <c r="I795" i="17"/>
  <c r="J795" i="17"/>
  <c r="L795" i="17"/>
  <c r="I796" i="17"/>
  <c r="J796" i="17"/>
  <c r="L796" i="17"/>
  <c r="I797" i="17"/>
  <c r="J797" i="17"/>
  <c r="L797" i="17"/>
  <c r="I798" i="17"/>
  <c r="J798" i="17"/>
  <c r="L798" i="17"/>
  <c r="I799" i="17"/>
  <c r="J799" i="17"/>
  <c r="L799" i="17"/>
  <c r="I800" i="17"/>
  <c r="J800" i="17"/>
  <c r="L800" i="17"/>
  <c r="I801" i="17"/>
  <c r="J801" i="17"/>
  <c r="L801" i="17"/>
  <c r="I802" i="17"/>
  <c r="J802" i="17"/>
  <c r="L802" i="17"/>
  <c r="I803" i="17"/>
  <c r="J803" i="17"/>
  <c r="L803" i="17"/>
  <c r="I804" i="17"/>
  <c r="J804" i="17"/>
  <c r="L804" i="17"/>
  <c r="I805" i="17"/>
  <c r="J805" i="17"/>
  <c r="L805" i="17"/>
  <c r="I806" i="17"/>
  <c r="J806" i="17"/>
  <c r="L806" i="17"/>
  <c r="I807" i="17"/>
  <c r="J807" i="17"/>
  <c r="L807" i="17"/>
  <c r="I808" i="17"/>
  <c r="J808" i="17"/>
  <c r="L808" i="17"/>
  <c r="I809" i="17"/>
  <c r="J809" i="17"/>
  <c r="L809" i="17"/>
  <c r="I810" i="17"/>
  <c r="J810" i="17"/>
  <c r="L810" i="17"/>
  <c r="I811" i="17"/>
  <c r="J811" i="17"/>
  <c r="L811" i="17"/>
  <c r="I812" i="17"/>
  <c r="J812" i="17"/>
  <c r="L812" i="17"/>
  <c r="I813" i="17"/>
  <c r="J813" i="17"/>
  <c r="L813" i="17"/>
  <c r="I814" i="17"/>
  <c r="J814" i="17"/>
  <c r="L814" i="17"/>
  <c r="I815" i="17"/>
  <c r="J815" i="17"/>
  <c r="L815" i="17"/>
  <c r="I816" i="17"/>
  <c r="J816" i="17"/>
  <c r="L816" i="17"/>
  <c r="I817" i="17"/>
  <c r="J817" i="17"/>
  <c r="L817" i="17"/>
  <c r="I818" i="17"/>
  <c r="J818" i="17"/>
  <c r="L818" i="17"/>
  <c r="I819" i="17"/>
  <c r="J819" i="17"/>
  <c r="L819" i="17"/>
  <c r="I820" i="17"/>
  <c r="J820" i="17"/>
  <c r="L820" i="17"/>
  <c r="I821" i="17"/>
  <c r="J821" i="17"/>
  <c r="L821" i="17"/>
  <c r="I822" i="17"/>
  <c r="J822" i="17"/>
  <c r="L822" i="17"/>
  <c r="I823" i="17"/>
  <c r="J823" i="17"/>
  <c r="L823" i="17"/>
  <c r="I824" i="17"/>
  <c r="J824" i="17"/>
  <c r="L824" i="17"/>
  <c r="I825" i="17"/>
  <c r="J825" i="17"/>
  <c r="L825" i="17"/>
  <c r="I826" i="17"/>
  <c r="J826" i="17"/>
  <c r="L826" i="17"/>
  <c r="I827" i="17"/>
  <c r="J827" i="17"/>
  <c r="L827" i="17"/>
  <c r="I828" i="17"/>
  <c r="J828" i="17"/>
  <c r="L828" i="17"/>
  <c r="I829" i="17"/>
  <c r="J829" i="17"/>
  <c r="L829" i="17"/>
  <c r="I830" i="17"/>
  <c r="J830" i="17"/>
  <c r="L830" i="17"/>
  <c r="I831" i="17"/>
  <c r="J831" i="17"/>
  <c r="L831" i="17"/>
  <c r="I832" i="17"/>
  <c r="J832" i="17"/>
  <c r="L832" i="17"/>
  <c r="I833" i="17"/>
  <c r="J833" i="17"/>
  <c r="L833" i="17"/>
  <c r="I834" i="17"/>
  <c r="J834" i="17"/>
  <c r="L834" i="17"/>
  <c r="I835" i="17"/>
  <c r="J835" i="17"/>
  <c r="L835" i="17"/>
  <c r="I836" i="17"/>
  <c r="J836" i="17"/>
  <c r="L836" i="17"/>
  <c r="I837" i="17"/>
  <c r="J837" i="17"/>
  <c r="L837" i="17"/>
  <c r="I838" i="17"/>
  <c r="J838" i="17"/>
  <c r="L838" i="17"/>
  <c r="I839" i="17"/>
  <c r="J839" i="17"/>
  <c r="L839" i="17"/>
  <c r="I840" i="17"/>
  <c r="J840" i="17"/>
  <c r="L840" i="17"/>
  <c r="I841" i="17"/>
  <c r="J841" i="17"/>
  <c r="L841" i="17"/>
  <c r="I842" i="17"/>
  <c r="J842" i="17"/>
  <c r="L842" i="17"/>
  <c r="I843" i="17"/>
  <c r="J843" i="17"/>
  <c r="L843" i="17"/>
  <c r="I844" i="17"/>
  <c r="J844" i="17"/>
  <c r="L844" i="17"/>
  <c r="I845" i="17"/>
  <c r="J845" i="17"/>
  <c r="L845" i="17"/>
  <c r="I846" i="17"/>
  <c r="J846" i="17"/>
  <c r="L846" i="17"/>
  <c r="I847" i="17"/>
  <c r="J847" i="17"/>
  <c r="L847" i="17"/>
  <c r="I848" i="17"/>
  <c r="J848" i="17"/>
  <c r="L848" i="17"/>
  <c r="I849" i="17"/>
  <c r="J849" i="17"/>
  <c r="L849" i="17"/>
  <c r="I850" i="17"/>
  <c r="J850" i="17"/>
  <c r="L850" i="17"/>
  <c r="I851" i="17"/>
  <c r="J851" i="17"/>
  <c r="L851" i="17"/>
  <c r="I852" i="17"/>
  <c r="J852" i="17"/>
  <c r="L852" i="17"/>
  <c r="I853" i="17"/>
  <c r="J853" i="17"/>
  <c r="L853" i="17"/>
  <c r="I854" i="17"/>
  <c r="J854" i="17"/>
  <c r="L854" i="17"/>
  <c r="I855" i="17"/>
  <c r="J855" i="17"/>
  <c r="L855" i="17"/>
  <c r="I856" i="17"/>
  <c r="J856" i="17"/>
  <c r="L856" i="17"/>
  <c r="I857" i="17"/>
  <c r="J857" i="17"/>
  <c r="L857" i="17"/>
  <c r="I858" i="17"/>
  <c r="J858" i="17"/>
  <c r="L858" i="17"/>
  <c r="I859" i="17"/>
  <c r="J859" i="17"/>
  <c r="L859" i="17"/>
  <c r="I860" i="17"/>
  <c r="J860" i="17"/>
  <c r="L860" i="17"/>
  <c r="I861" i="17"/>
  <c r="J861" i="17"/>
  <c r="L861" i="17"/>
  <c r="I862" i="17"/>
  <c r="J862" i="17"/>
  <c r="L862" i="17"/>
  <c r="I863" i="17"/>
  <c r="J863" i="17"/>
  <c r="L863" i="17"/>
  <c r="I864" i="17"/>
  <c r="J864" i="17"/>
  <c r="L864" i="17"/>
  <c r="I865" i="17"/>
  <c r="J865" i="17"/>
  <c r="L865" i="17"/>
  <c r="I866" i="17"/>
  <c r="J866" i="17"/>
  <c r="L866" i="17"/>
  <c r="I867" i="17"/>
  <c r="J867" i="17"/>
  <c r="L867" i="17"/>
  <c r="I868" i="17"/>
  <c r="J868" i="17"/>
  <c r="L868" i="17"/>
  <c r="I869" i="17"/>
  <c r="J869" i="17"/>
  <c r="L869" i="17"/>
  <c r="I870" i="17"/>
  <c r="J870" i="17"/>
  <c r="L870" i="17"/>
  <c r="I871" i="17"/>
  <c r="J871" i="17"/>
  <c r="L871" i="17"/>
  <c r="I872" i="17"/>
  <c r="J872" i="17"/>
  <c r="L872" i="17"/>
  <c r="I873" i="17"/>
  <c r="J873" i="17"/>
  <c r="L873" i="17"/>
  <c r="I874" i="17"/>
  <c r="J874" i="17"/>
  <c r="L874" i="17"/>
  <c r="I875" i="17"/>
  <c r="J875" i="17"/>
  <c r="L875" i="17"/>
  <c r="I876" i="17"/>
  <c r="J876" i="17"/>
  <c r="L876" i="17"/>
  <c r="I877" i="17"/>
  <c r="J877" i="17"/>
  <c r="L877" i="17"/>
  <c r="I878" i="17"/>
  <c r="J878" i="17"/>
  <c r="L878" i="17"/>
  <c r="I879" i="17"/>
  <c r="J879" i="17"/>
  <c r="L879" i="17"/>
  <c r="I880" i="17"/>
  <c r="J880" i="17"/>
  <c r="L880" i="17"/>
  <c r="I881" i="17"/>
  <c r="J881" i="17"/>
  <c r="L881" i="17"/>
  <c r="I882" i="17"/>
  <c r="J882" i="17"/>
  <c r="L882" i="17"/>
  <c r="I883" i="17"/>
  <c r="J883" i="17"/>
  <c r="L883" i="17"/>
  <c r="I884" i="17"/>
  <c r="J884" i="17"/>
  <c r="L884" i="17"/>
  <c r="I885" i="17"/>
  <c r="J885" i="17"/>
  <c r="L885" i="17"/>
  <c r="I886" i="17"/>
  <c r="J886" i="17"/>
  <c r="L886" i="17"/>
  <c r="I887" i="17"/>
  <c r="J887" i="17"/>
  <c r="L887" i="17"/>
  <c r="I888" i="17"/>
  <c r="J888" i="17"/>
  <c r="L888" i="17"/>
  <c r="I889" i="17"/>
  <c r="J889" i="17"/>
  <c r="L889" i="17"/>
  <c r="I890" i="17"/>
  <c r="J890" i="17"/>
  <c r="L890" i="17"/>
  <c r="I891" i="17"/>
  <c r="J891" i="17"/>
  <c r="L891" i="17"/>
  <c r="I892" i="17"/>
  <c r="J892" i="17"/>
  <c r="L892" i="17"/>
  <c r="I893" i="17"/>
  <c r="J893" i="17"/>
  <c r="L893" i="17"/>
  <c r="I894" i="17"/>
  <c r="J894" i="17"/>
  <c r="L894" i="17"/>
  <c r="I895" i="17"/>
  <c r="J895" i="17"/>
  <c r="L895" i="17"/>
  <c r="I896" i="17"/>
  <c r="J896" i="17"/>
  <c r="L896" i="17"/>
  <c r="I897" i="17"/>
  <c r="J897" i="17"/>
  <c r="L897" i="17"/>
  <c r="I898" i="17"/>
  <c r="J898" i="17"/>
  <c r="L898" i="17"/>
  <c r="I899" i="17"/>
  <c r="J899" i="17"/>
  <c r="L899" i="17"/>
  <c r="I900" i="17"/>
  <c r="J900" i="17"/>
  <c r="L900" i="17"/>
  <c r="I901" i="17"/>
  <c r="J901" i="17"/>
  <c r="L901" i="17"/>
  <c r="I902" i="17"/>
  <c r="J902" i="17"/>
  <c r="L902" i="17"/>
  <c r="I903" i="17"/>
  <c r="J903" i="17"/>
  <c r="L903" i="17"/>
  <c r="I904" i="17"/>
  <c r="J904" i="17"/>
  <c r="L904" i="17"/>
  <c r="I905" i="17"/>
  <c r="J905" i="17"/>
  <c r="L905" i="17"/>
  <c r="I906" i="17"/>
  <c r="J906" i="17"/>
  <c r="L906" i="17"/>
  <c r="I907" i="17"/>
  <c r="J907" i="17"/>
  <c r="L907" i="17"/>
  <c r="I908" i="17"/>
  <c r="J908" i="17"/>
  <c r="L908" i="17"/>
  <c r="I909" i="17"/>
  <c r="J909" i="17"/>
  <c r="L909" i="17"/>
  <c r="I910" i="17"/>
  <c r="J910" i="17"/>
  <c r="L910" i="17"/>
  <c r="I911" i="17"/>
  <c r="J911" i="17"/>
  <c r="L911" i="17"/>
  <c r="I912" i="17"/>
  <c r="J912" i="17"/>
  <c r="L912" i="17"/>
  <c r="I913" i="17"/>
  <c r="J913" i="17"/>
  <c r="L913" i="17"/>
  <c r="I914" i="17"/>
  <c r="J914" i="17"/>
  <c r="L914" i="17"/>
  <c r="I915" i="17"/>
  <c r="J915" i="17"/>
  <c r="L915" i="17"/>
  <c r="I916" i="17"/>
  <c r="J916" i="17"/>
  <c r="L916" i="17"/>
  <c r="I917" i="17"/>
  <c r="J917" i="17"/>
  <c r="L917" i="17"/>
  <c r="I918" i="17"/>
  <c r="J918" i="17"/>
  <c r="L918" i="17"/>
  <c r="I919" i="17"/>
  <c r="J919" i="17"/>
  <c r="L919" i="17"/>
  <c r="I920" i="17"/>
  <c r="J920" i="17"/>
  <c r="L920" i="17"/>
  <c r="I921" i="17"/>
  <c r="J921" i="17"/>
  <c r="L921" i="17"/>
  <c r="I922" i="17"/>
  <c r="J922" i="17"/>
  <c r="L922" i="17"/>
  <c r="I923" i="17"/>
  <c r="J923" i="17"/>
  <c r="L923" i="17"/>
  <c r="I924" i="17"/>
  <c r="J924" i="17"/>
  <c r="L924" i="17"/>
  <c r="I925" i="17"/>
  <c r="J925" i="17"/>
  <c r="L925" i="17"/>
  <c r="I926" i="17"/>
  <c r="J926" i="17"/>
  <c r="L926" i="17"/>
  <c r="I927" i="17"/>
  <c r="J927" i="17"/>
  <c r="L927" i="17"/>
  <c r="I928" i="17"/>
  <c r="J928" i="17"/>
  <c r="L928" i="17"/>
  <c r="I929" i="17"/>
  <c r="J929" i="17"/>
  <c r="L929" i="17"/>
  <c r="I930" i="17"/>
  <c r="J930" i="17"/>
  <c r="L930" i="17"/>
  <c r="I931" i="17"/>
  <c r="J931" i="17"/>
  <c r="L931" i="17"/>
  <c r="I932" i="17"/>
  <c r="J932" i="17"/>
  <c r="L932" i="17"/>
  <c r="I933" i="17"/>
  <c r="J933" i="17"/>
  <c r="L933" i="17"/>
  <c r="I934" i="17"/>
  <c r="J934" i="17"/>
  <c r="L934" i="17"/>
  <c r="I935" i="17"/>
  <c r="J935" i="17"/>
  <c r="L935" i="17"/>
  <c r="I936" i="17"/>
  <c r="J936" i="17"/>
  <c r="L936" i="17"/>
  <c r="I937" i="17"/>
  <c r="J937" i="17"/>
  <c r="L937" i="17"/>
  <c r="I938" i="17"/>
  <c r="J938" i="17"/>
  <c r="L938" i="17"/>
  <c r="I939" i="17"/>
  <c r="J939" i="17"/>
  <c r="L939" i="17"/>
  <c r="I940" i="17"/>
  <c r="J940" i="17"/>
  <c r="L940" i="17"/>
  <c r="I941" i="17"/>
  <c r="J941" i="17"/>
  <c r="L941" i="17"/>
  <c r="I942" i="17"/>
  <c r="J942" i="17"/>
  <c r="L942" i="17"/>
  <c r="I943" i="17"/>
  <c r="J943" i="17"/>
  <c r="L943" i="17"/>
  <c r="I944" i="17"/>
  <c r="J944" i="17"/>
  <c r="L944" i="17"/>
  <c r="I945" i="17"/>
  <c r="J945" i="17"/>
  <c r="L945" i="17"/>
  <c r="I946" i="17"/>
  <c r="J946" i="17"/>
  <c r="L946" i="17"/>
  <c r="I947" i="17"/>
  <c r="J947" i="17"/>
  <c r="L947" i="17"/>
  <c r="I948" i="17"/>
  <c r="J948" i="17"/>
  <c r="L948" i="17"/>
  <c r="I949" i="17"/>
  <c r="J949" i="17"/>
  <c r="L949" i="17"/>
  <c r="I950" i="17"/>
  <c r="J950" i="17"/>
  <c r="L950" i="17"/>
  <c r="I951" i="17"/>
  <c r="J951" i="17"/>
  <c r="L951" i="17"/>
  <c r="I952" i="17"/>
  <c r="J952" i="17"/>
  <c r="L952" i="17"/>
  <c r="I953" i="17"/>
  <c r="J953" i="17"/>
  <c r="L953" i="17"/>
  <c r="I954" i="17"/>
  <c r="J954" i="17"/>
  <c r="L954" i="17"/>
  <c r="I955" i="17"/>
  <c r="J955" i="17"/>
  <c r="L955" i="17"/>
  <c r="I956" i="17"/>
  <c r="J956" i="17"/>
  <c r="L956" i="17"/>
  <c r="I957" i="17"/>
  <c r="J957" i="17"/>
  <c r="L957" i="17"/>
  <c r="I958" i="17"/>
  <c r="J958" i="17"/>
  <c r="L958" i="17"/>
  <c r="I959" i="17"/>
  <c r="J959" i="17"/>
  <c r="L959" i="17"/>
  <c r="I960" i="17"/>
  <c r="J960" i="17"/>
  <c r="L960" i="17"/>
  <c r="I961" i="17"/>
  <c r="J961" i="17"/>
  <c r="L961" i="17"/>
  <c r="I962" i="17"/>
  <c r="J962" i="17"/>
  <c r="L962" i="17"/>
  <c r="I963" i="17"/>
  <c r="J963" i="17"/>
  <c r="L963" i="17"/>
  <c r="I964" i="17"/>
  <c r="J964" i="17"/>
  <c r="L964" i="17"/>
  <c r="I965" i="17"/>
  <c r="J965" i="17"/>
  <c r="L965" i="17"/>
  <c r="I966" i="17"/>
  <c r="J966" i="17"/>
  <c r="L966" i="17"/>
  <c r="I967" i="17"/>
  <c r="J967" i="17"/>
  <c r="L967" i="17"/>
  <c r="I968" i="17"/>
  <c r="J968" i="17"/>
  <c r="L968" i="17"/>
  <c r="I969" i="17"/>
  <c r="J969" i="17"/>
  <c r="L969" i="17"/>
  <c r="I970" i="17"/>
  <c r="J970" i="17"/>
  <c r="L970" i="17"/>
  <c r="I971" i="17"/>
  <c r="J971" i="17"/>
  <c r="L971" i="17"/>
  <c r="I972" i="17"/>
  <c r="J972" i="17"/>
  <c r="L972" i="17"/>
  <c r="I973" i="17"/>
  <c r="J973" i="17"/>
  <c r="L973" i="17"/>
  <c r="I974" i="17"/>
  <c r="J974" i="17"/>
  <c r="L974" i="17"/>
  <c r="I975" i="17"/>
  <c r="J975" i="17"/>
  <c r="L975" i="17"/>
  <c r="I976" i="17"/>
  <c r="J976" i="17"/>
  <c r="L976" i="17"/>
  <c r="I977" i="17"/>
  <c r="J977" i="17"/>
  <c r="L977" i="17"/>
  <c r="I978" i="17"/>
  <c r="J978" i="17"/>
  <c r="L978" i="17"/>
  <c r="I979" i="17"/>
  <c r="J979" i="17"/>
  <c r="L979" i="17"/>
  <c r="I980" i="17"/>
  <c r="J980" i="17"/>
  <c r="L980" i="17"/>
  <c r="I981" i="17"/>
  <c r="J981" i="17"/>
  <c r="L981" i="17"/>
  <c r="I982" i="17"/>
  <c r="J982" i="17"/>
  <c r="L982" i="17"/>
  <c r="I983" i="17"/>
  <c r="J983" i="17"/>
  <c r="L983" i="17"/>
  <c r="I984" i="17"/>
  <c r="J984" i="17"/>
  <c r="L984" i="17"/>
  <c r="I985" i="17"/>
  <c r="J985" i="17"/>
  <c r="L985" i="17"/>
  <c r="I986" i="17"/>
  <c r="J986" i="17"/>
  <c r="L986" i="17"/>
  <c r="I987" i="17"/>
  <c r="J987" i="17"/>
  <c r="L987" i="17"/>
  <c r="I988" i="17"/>
  <c r="J988" i="17"/>
  <c r="L988" i="17"/>
  <c r="I989" i="17"/>
  <c r="J989" i="17"/>
  <c r="L989" i="17"/>
  <c r="I990" i="17"/>
  <c r="J990" i="17"/>
  <c r="L990" i="17"/>
  <c r="I991" i="17"/>
  <c r="J991" i="17"/>
  <c r="L991" i="17"/>
  <c r="I992" i="17"/>
  <c r="J992" i="17"/>
  <c r="L992" i="17"/>
  <c r="I993" i="17"/>
  <c r="J993" i="17"/>
  <c r="L993" i="17"/>
  <c r="I994" i="17"/>
  <c r="J994" i="17"/>
  <c r="L994" i="17"/>
  <c r="I995" i="17"/>
  <c r="J995" i="17"/>
  <c r="L995" i="17"/>
  <c r="I996" i="17"/>
  <c r="J996" i="17"/>
  <c r="L996" i="17"/>
  <c r="I997" i="17"/>
  <c r="J997" i="17"/>
  <c r="L997" i="17"/>
  <c r="I998" i="17"/>
  <c r="J998" i="17"/>
  <c r="L998" i="17"/>
  <c r="I999" i="17"/>
  <c r="J999" i="17"/>
  <c r="L999" i="17"/>
  <c r="I1000" i="17"/>
  <c r="J1000" i="17"/>
  <c r="L1000" i="17"/>
  <c r="I1001" i="17"/>
  <c r="J1001" i="17"/>
  <c r="L1001" i="17"/>
  <c r="J2" i="17"/>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<sst xmlns="http://schemas.openxmlformats.org/spreadsheetml/2006/main" count="11121" uniqueCount="6222">
  <si>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</si>
  <si>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</si>
  <si>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</si>
  <si>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</si>
  <si>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</si>
  <si>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</si>
  <si>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</si>
  <si>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</si>
  <si>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</si>
  <si>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</si>
  <si>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</si>
  <si>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</si>
  <si>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</si>
  <si>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</si>
  <si>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</si>
  <si>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</si>
  <si>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</si>
  <si>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</si>
  <si>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</si>
  <si>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</si>
  <si>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</si>
  <si>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</si>
  <si>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</si>
  <si>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</si>
  <si>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</si>
  <si>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</si>
  <si>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</si>
  <si>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</si>
  <si>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</si>
  <si>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</si>
  <si>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</si>
  <si>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</si>
  <si>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</si>
  <si>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</si>
  <si>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</si>
  <si>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</si>
  <si>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</si>
  <si>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</si>
  <si>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</si>
  <si>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</si>
  <si>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</si>
  <si>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</si>
  <si>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</si>
  <si>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</si>
  <si>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</si>
  <si>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</si>
  <si>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</si>
  <si>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</si>
  <si>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</si>
  <si>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</si>
  <si>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</si>
  <si>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</si>
  <si>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</si>
  <si>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</si>
  <si>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</si>
  <si>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</si>
  <si>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</si>
  <si>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</si>
  <si>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</si>
  <si>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</si>
  <si>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</si>
  <si>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</si>
  <si>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</si>
  <si>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</si>
  <si>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</si>
  <si>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</si>
  <si>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</si>
  <si>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</si>
  <si>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</si>
  <si>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</si>
  <si>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</si>
  <si>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</si>
  <si>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</si>
  <si>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</si>
  <si>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</si>
  <si>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</si>
  <si>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</si>
  <si>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</si>
  <si>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</si>
  <si>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</si>
  <si>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</si>
  <si>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</si>
  <si>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</si>
  <si>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</si>
  <si>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</si>
  <si>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</si>
  <si>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</si>
  <si>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</si>
  <si>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</si>
  <si>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</si>
  <si>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</si>
  <si>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</si>
  <si>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</si>
  <si>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</si>
  <si>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</si>
  <si>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</si>
  <si>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</si>
  <si>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</si>
  <si>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</si>
  <si>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</si>
  <si>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</si>
  <si>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</si>
  <si>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</si>
  <si>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</si>
  <si>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</si>
  <si>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</si>
  <si>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</si>
  <si>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</si>
  <si>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</si>
  <si>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</si>
  <si>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</si>
  <si>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</si>
  <si>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</si>
  <si>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</si>
  <si>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</si>
  <si>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</si>
  <si>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</si>
  <si>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</si>
  <si>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</si>
  <si>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</si>
  <si>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</si>
  <si>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</si>
  <si>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</si>
  <si>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</si>
  <si>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</si>
  <si>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</si>
  <si>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</si>
  <si>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</si>
  <si>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</si>
  <si>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</si>
  <si>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</si>
  <si>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</si>
  <si>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</si>
  <si>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</si>
  <si>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</si>
  <si>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</si>
  <si>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</si>
  <si>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</si>
  <si>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</si>
  <si>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</si>
  <si>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</si>
  <si>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</si>
  <si>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</si>
  <si>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</si>
  <si>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</si>
  <si>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</si>
  <si>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</si>
  <si>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</si>
  <si>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</si>
  <si>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</si>
  <si>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</si>
  <si>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</si>
  <si>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</si>
  <si>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</si>
  <si>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</si>
  <si>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</si>
  <si>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</si>
  <si>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</si>
  <si>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</si>
  <si>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</si>
  <si>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</si>
  <si>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</si>
  <si>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</si>
  <si>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</si>
  <si>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</si>
  <si>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</si>
  <si>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</si>
  <si>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</si>
  <si>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</si>
  <si>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</si>
  <si>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</si>
  <si>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</si>
  <si>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</si>
  <si>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</si>
  <si>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</si>
  <si>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</si>
  <si>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</si>
  <si>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</si>
  <si>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</si>
  <si>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</si>
  <si>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</si>
  <si>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</si>
  <si>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</si>
  <si>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</si>
  <si>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</si>
  <si>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</si>
  <si>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</si>
  <si>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</si>
  <si>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</si>
  <si>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</si>
  <si>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</si>
  <si>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</si>
  <si>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</si>
  <si>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</si>
  <si>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</si>
  <si>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</si>
  <si>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</si>
  <si>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</si>
  <si>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</si>
  <si>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</si>
  <si>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</si>
  <si>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</si>
  <si>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</si>
  <si>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</si>
  <si>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</si>
  <si>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</si>
  <si>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</si>
  <si>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</si>
  <si>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</si>
  <si>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</si>
  <si>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</si>
  <si>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</si>
  <si>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</si>
  <si>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</si>
  <si>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</si>
  <si>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</si>
  <si>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</si>
  <si>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</si>
  <si>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</si>
  <si>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</si>
  <si>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</si>
  <si>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</si>
  <si>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</si>
  <si>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</si>
  <si>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</si>
  <si>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</si>
  <si>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</si>
  <si>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</si>
  <si>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</si>
  <si>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</si>
  <si>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</si>
  <si>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</si>
  <si>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</si>
  <si>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</si>
  <si>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</si>
  <si>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</si>
  <si>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</si>
  <si>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</si>
  <si>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</si>
  <si>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</si>
  <si>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</si>
  <si>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</si>
  <si>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</si>
  <si>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</si>
  <si>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</si>
  <si>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</si>
  <si>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</si>
  <si>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</si>
  <si>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</si>
  <si>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</si>
  <si>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</si>
  <si>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</si>
  <si>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</si>
  <si>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</si>
  <si>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</si>
  <si>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</si>
  <si>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</si>
  <si>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</si>
  <si>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</si>
  <si>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</si>
  <si>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</si>
  <si>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</si>
  <si>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</si>
  <si>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</si>
  <si>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</si>
  <si>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</si>
  <si>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</si>
  <si>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</si>
  <si>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</si>
  <si>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</si>
  <si>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</si>
  <si>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</si>
  <si>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</si>
  <si>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</si>
  <si>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</si>
  <si>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</si>
  <si>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</si>
  <si>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</si>
  <si>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</si>
  <si>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</si>
  <si>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</si>
  <si>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</si>
  <si>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</si>
  <si>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</si>
  <si>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</si>
  <si>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</si>
  <si>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</si>
  <si>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</si>
  <si>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</si>
  <si>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</si>
  <si>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</si>
  <si>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</si>
  <si>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</si>
  <si>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</si>
  <si>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</si>
  <si>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</si>
  <si>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</si>
  <si>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</si>
  <si>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</si>
  <si>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</si>
  <si>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</si>
  <si>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</si>
  <si>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</si>
  <si>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</si>
  <si>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</si>
  <si>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</si>
  <si>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</si>
  <si>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</si>
  <si>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</si>
  <si>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</si>
  <si>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</si>
  <si>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</si>
  <si>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</si>
  <si>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</si>
  <si>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</si>
  <si>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</si>
  <si>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</si>
  <si>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</si>
  <si>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</si>
  <si>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</si>
  <si>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</si>
  <si>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</si>
  <si>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</si>
  <si>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</si>
  <si>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</si>
  <si>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</si>
  <si>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</si>
  <si>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</si>
  <si>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</si>
  <si>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</si>
  <si>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</si>
  <si>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</si>
  <si>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</si>
  <si>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</si>
  <si>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</si>
  <si>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</si>
  <si>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</si>
  <si>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</si>
  <si>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</si>
  <si>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</si>
  <si>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</si>
  <si>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</si>
  <si>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</si>
  <si>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</si>
  <si>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</si>
  <si>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</si>
  <si>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</si>
  <si>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</si>
  <si>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</si>
  <si>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</si>
  <si>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</si>
  <si>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</si>
  <si>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</si>
  <si>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</si>
  <si>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</si>
  <si>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</si>
  <si>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</si>
  <si>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</si>
  <si>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</si>
  <si>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</si>
  <si>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</si>
  <si>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</si>
  <si>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</si>
  <si>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</si>
  <si>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</si>
  <si>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</si>
  <si>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</si>
  <si>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</si>
  <si>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</si>
  <si>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</si>
  <si>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</si>
  <si>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</si>
  <si>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</si>
  <si>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</si>
  <si>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</si>
  <si>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</si>
  <si>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</si>
  <si>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</si>
  <si>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</si>
  <si>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</si>
  <si>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</si>
  <si>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</si>
  <si>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</si>
  <si>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</si>
  <si>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</si>
  <si>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</si>
  <si>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</si>
  <si>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</si>
  <si>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</si>
  <si>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</si>
  <si>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</si>
  <si>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</si>
  <si>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</si>
  <si>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</si>
  <si>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</si>
  <si>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</si>
  <si>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</si>
  <si>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</si>
  <si>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</si>
  <si>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</si>
  <si>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</si>
  <si>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</si>
  <si>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</si>
  <si>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</si>
  <si>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</si>
  <si>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</si>
  <si>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</si>
  <si>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</si>
  <si>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</si>
  <si>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</si>
  <si>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</si>
  <si>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</si>
  <si>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</si>
  <si>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</si>
  <si>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</si>
  <si>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</si>
  <si>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</si>
  <si>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</si>
  <si>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</si>
  <si>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</si>
  <si>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</si>
  <si>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</si>
  <si>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</si>
  <si>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</si>
  <si>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</si>
  <si>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</si>
  <si>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</si>
  <si>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</si>
  <si>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</si>
  <si>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</si>
  <si>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</si>
  <si>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</si>
  <si>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</si>
  <si>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</si>
  <si>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</si>
  <si>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</si>
  <si>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</si>
  <si>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</si>
  <si>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</si>
  <si>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</si>
  <si>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</si>
  <si>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</si>
  <si>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</si>
  <si>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</si>
  <si>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</si>
  <si>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</si>
  <si>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</si>
  <si>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</si>
  <si>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</si>
  <si>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</si>
  <si>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</si>
  <si>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</si>
  <si>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</si>
  <si>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</si>
  <si>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</si>
  <si>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</si>
  <si>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</si>
  <si>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</si>
  <si>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</si>
  <si>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</si>
  <si>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</si>
  <si>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</si>
  <si>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</si>
  <si>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</si>
  <si>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</si>
  <si>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</si>
  <si>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</si>
  <si>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</si>
  <si>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</si>
  <si>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</si>
  <si>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</si>
  <si>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</si>
  <si>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</si>
  <si>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</si>
  <si>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</si>
  <si>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</si>
  <si>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</si>
  <si>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</si>
  <si>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</si>
  <si>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</si>
  <si>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</si>
  <si>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</si>
  <si>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</si>
  <si>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</si>
  <si>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</si>
  <si>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</si>
  <si>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</si>
  <si>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</si>
  <si>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</si>
  <si>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</si>
  <si>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</si>
  <si>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</si>
  <si>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</si>
  <si>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</si>
  <si>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</si>
  <si>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</si>
  <si>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</si>
  <si>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</si>
  <si>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</si>
  <si>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</si>
  <si>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</si>
  <si>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</si>
  <si>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</si>
  <si>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</si>
  <si>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</si>
  <si>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</si>
  <si>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</si>
  <si>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</si>
  <si>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</si>
  <si>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</si>
  <si>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</si>
  <si>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</si>
  <si>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</si>
  <si>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</si>
  <si>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</si>
  <si>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</si>
  <si>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</si>
  <si>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</si>
  <si>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</si>
  <si>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</si>
  <si>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</si>
  <si>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</si>
  <si>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</si>
  <si>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</si>
  <si>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</si>
  <si>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</si>
  <si>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</si>
  <si>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</si>
  <si>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</si>
  <si>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</si>
  <si>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</si>
  <si>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</si>
  <si>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</si>
  <si>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</si>
  <si>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</si>
  <si>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</si>
  <si>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</si>
  <si>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</si>
  <si>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</si>
  <si>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</si>
  <si>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</si>
  <si>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</si>
  <si>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</si>
  <si>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</si>
  <si>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</si>
  <si>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</si>
  <si>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</si>
  <si>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</si>
  <si>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</si>
  <si>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</si>
  <si>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</si>
  <si>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</si>
  <si>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</si>
  <si>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</si>
  <si>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</si>
  <si>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</si>
  <si>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</si>
  <si>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</si>
  <si>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</si>
  <si>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</si>
  <si>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</si>
  <si>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</si>
  <si>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</si>
  <si>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</si>
  <si>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</si>
  <si>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</si>
  <si>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</si>
  <si>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</si>
  <si>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</si>
  <si>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</si>
  <si>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</si>
  <si>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</si>
  <si>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</si>
  <si>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</si>
  <si>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</si>
  <si>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</si>
  <si>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</si>
  <si>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</si>
  <si>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</si>
  <si>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</si>
  <si>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</si>
  <si>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</si>
  <si>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</si>
  <si>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</si>
  <si>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</si>
  <si>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</si>
  <si>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</si>
  <si>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</si>
  <si>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</si>
  <si>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</si>
  <si>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</si>
  <si>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</si>
  <si>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</si>
  <si>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</si>
  <si>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</si>
  <si>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</si>
  <si>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</si>
  <si>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</si>
  <si>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</si>
  <si>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</si>
  <si>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</si>
  <si>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</si>
  <si>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</si>
  <si>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</si>
  <si>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</si>
  <si>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</si>
  <si>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</si>
  <si>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</si>
  <si>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</si>
  <si>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</si>
  <si>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</si>
  <si>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</si>
  <si>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</si>
  <si>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</si>
  <si>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</si>
  <si>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</si>
  <si>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</si>
  <si>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</si>
  <si>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</si>
  <si>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</si>
  <si>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</si>
  <si>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</si>
  <si>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</si>
  <si>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</si>
  <si>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</si>
  <si>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</si>
  <si>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</si>
  <si>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</si>
  <si>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</si>
  <si>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</si>
  <si>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</si>
  <si>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</si>
  <si>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</si>
  <si>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</si>
  <si>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</si>
  <si>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</si>
  <si>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</si>
  <si>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</si>
  <si>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</si>
  <si>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</si>
  <si>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</si>
  <si>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</si>
  <si>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</si>
  <si>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</si>
  <si>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</si>
  <si>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</si>
  <si>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</si>
  <si>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</si>
  <si>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</si>
  <si>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</si>
  <si>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</si>
  <si>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</si>
  <si>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</si>
  <si>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</si>
  <si>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</si>
  <si>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</si>
  <si>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</si>
  <si>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</si>
  <si>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</si>
  <si>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</si>
  <si>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</si>
  <si>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</si>
  <si>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</si>
  <si>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</si>
  <si>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</si>
  <si>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</si>
  <si>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</si>
  <si>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</si>
  <si>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</si>
  <si>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</si>
  <si>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</si>
  <si>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</si>
  <si>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</si>
  <si>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</si>
  <si>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</si>
  <si>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</si>
  <si>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</si>
  <si>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</si>
  <si>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</si>
  <si>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</si>
  <si>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</si>
  <si>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</si>
  <si>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</si>
  <si>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</si>
  <si>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</si>
  <si>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</si>
  <si>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</si>
  <si>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</si>
  <si>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</si>
  <si>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</si>
  <si>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</si>
  <si>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</si>
  <si>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</si>
  <si>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</si>
  <si>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</si>
  <si>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</si>
  <si>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</si>
  <si>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</si>
  <si>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</si>
  <si>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</si>
  <si>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</si>
  <si>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</si>
  <si>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</si>
  <si>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</si>
  <si>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</si>
  <si>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</si>
  <si>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</si>
  <si>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</si>
  <si>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</si>
  <si>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</si>
  <si>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</si>
  <si>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</si>
  <si>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</si>
  <si>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</si>
  <si>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</si>
  <si>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</si>
  <si>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</si>
  <si>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</si>
  <si>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</si>
  <si>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</si>
  <si>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</si>
  <si>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</si>
  <si>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</si>
  <si>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</si>
  <si>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</si>
  <si>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</si>
  <si>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</si>
  <si>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</si>
  <si>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</si>
  <si>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</si>
  <si>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</si>
  <si>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</si>
  <si>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</si>
  <si>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</si>
  <si>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</si>
  <si>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</si>
  <si>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</si>
  <si>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</si>
  <si>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</si>
  <si>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</si>
  <si>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</si>
  <si>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</si>
  <si>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</si>
  <si>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</si>
  <si>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</si>
  <si>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</si>
  <si>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</si>
  <si>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</si>
  <si>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</si>
  <si>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</si>
  <si>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</si>
  <si>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</si>
  <si>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</si>
  <si>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</si>
  <si>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</si>
  <si>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</si>
  <si>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</si>
  <si>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</si>
  <si>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</si>
  <si>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</si>
  <si>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</si>
  <si>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</si>
  <si>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</si>
  <si>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</si>
  <si>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</si>
  <si>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</si>
  <si>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</si>
  <si>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</si>
  <si>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</si>
  <si>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</si>
  <si>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</si>
  <si>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</si>
  <si>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</si>
  <si>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</si>
  <si>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</si>
  <si>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</si>
  <si>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</si>
  <si>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</si>
  <si>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</si>
  <si>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</si>
  <si>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</si>
  <si>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</si>
  <si>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</si>
  <si>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</si>
  <si>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</si>
  <si>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</si>
  <si>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</si>
  <si>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</si>
  <si>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</si>
  <si>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</si>
  <si>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</si>
  <si>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</si>
  <si>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</si>
  <si>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</si>
  <si>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</si>
  <si>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</si>
  <si>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</si>
  <si>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</si>
  <si>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</si>
  <si>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</si>
  <si>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</si>
  <si>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</si>
  <si>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</si>
  <si>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</si>
  <si>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</si>
  <si>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</si>
  <si>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</si>
  <si>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</si>
  <si>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</si>
  <si>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</si>
  <si>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</si>
  <si>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</si>
  <si>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</si>
  <si>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</si>
  <si>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</si>
  <si>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</si>
  <si>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</si>
  <si>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</si>
  <si>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</si>
  <si>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</si>
  <si>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</si>
  <si>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</si>
  <si>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</si>
  <si>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</si>
  <si>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</si>
  <si>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</si>
  <si>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</si>
  <si>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</si>
  <si>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</si>
  <si>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</si>
  <si>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</si>
  <si>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</si>
  <si>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</si>
  <si>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</si>
  <si>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</si>
  <si>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</si>
  <si>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</si>
  <si>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</si>
  <si>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</si>
  <si>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</si>
  <si>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</si>
  <si>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</si>
  <si>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</si>
  <si>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</si>
  <si>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</si>
  <si>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</si>
  <si>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</si>
  <si>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</si>
  <si>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</si>
  <si>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</si>
  <si>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</si>
  <si>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</si>
  <si>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</si>
  <si>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</si>
  <si>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</si>
  <si>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</si>
  <si>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</si>
  <si>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</si>
  <si>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</si>
  <si>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</si>
  <si>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</si>
  <si>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</si>
  <si>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</si>
  <si>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</si>
  <si>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</si>
  <si>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</si>
  <si>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</si>
  <si>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</si>
  <si>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</si>
  <si>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</si>
  <si>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</si>
  <si>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</si>
  <si>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</si>
  <si>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</si>
  <si>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</si>
  <si>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</si>
  <si>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</si>
  <si>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</si>
  <si>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</si>
  <si>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</si>
  <si>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</si>
  <si>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</si>
  <si>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</si>
  <si>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</si>
  <si>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</si>
  <si>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</si>
  <si>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</si>
  <si>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</si>
  <si>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</si>
  <si>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</si>
  <si>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</si>
  <si>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</si>
  <si>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</si>
  <si>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</si>
  <si>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</si>
  <si>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</si>
  <si>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</si>
  <si>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</si>
  <si>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</si>
  <si>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</si>
  <si>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</si>
  <si>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</si>
  <si>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</si>
  <si>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</si>
  <si>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</si>
  <si>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</si>
  <si>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</si>
  <si>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</si>
  <si>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</si>
  <si>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</si>
  <si>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</si>
  <si>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</si>
  <si>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</si>
  <si>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</si>
  <si>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</si>
  <si>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</si>
  <si>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</si>
  <si>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</si>
  <si>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</si>
  <si>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</si>
  <si>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</si>
  <si>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</si>
  <si>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</si>
  <si>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</si>
  <si>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</si>
  <si>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</si>
  <si>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</si>
  <si>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</si>
  <si>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</si>
  <si>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</si>
  <si>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</si>
  <si>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</si>
  <si>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</si>
  <si>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</si>
  <si>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</si>
  <si>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</si>
  <si>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</si>
  <si>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</si>
  <si>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</si>
  <si>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</si>
  <si>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</si>
  <si>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</si>
  <si>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</si>
  <si>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</si>
  <si>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</si>
  <si>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</si>
  <si>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</si>
  <si>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</si>
  <si>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</si>
  <si>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</si>
  <si>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</si>
  <si>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</si>
  <si>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</si>
  <si>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</si>
  <si>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</si>
  <si>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</si>
  <si>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</si>
  <si>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</si>
  <si>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</si>
  <si>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</si>
  <si>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</si>
  <si>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</si>
  <si>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</si>
  <si>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</si>
  <si>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</si>
  <si>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</si>
  <si>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</si>
  <si>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</si>
  <si>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</si>
  <si>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</si>
  <si>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</si>
  <si>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</si>
  <si>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</si>
  <si>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</si>
  <si>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</si>
  <si>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</si>
  <si>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</si>
  <si>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</si>
  <si>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</si>
  <si>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</si>
  <si>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</si>
  <si>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</si>
  <si>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</si>
  <si>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</si>
  <si>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</si>
  <si>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</si>
  <si>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</si>
  <si>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</si>
  <si>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</si>
  <si>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</si>
  <si>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</si>
  <si>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</si>
  <si>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</si>
  <si>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</si>
  <si>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</si>
  <si>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</si>
  <si>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</si>
  <si>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</si>
  <si>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</si>
  <si>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</si>
  <si>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</si>
  <si>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</si>
  <si>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</si>
  <si>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</si>
  <si>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</si>
  <si>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</si>
  <si>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</si>
  <si>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</si>
  <si>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</si>
  <si>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</si>
  <si>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</si>
  <si>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</si>
  <si>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</si>
  <si>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</si>
  <si>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</si>
  <si>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</si>
  <si>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</si>
  <si>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</si>
  <si>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</si>
  <si>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</si>
  <si>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</si>
  <si>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</si>
  <si>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</si>
  <si>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</si>
  <si>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</si>
  <si>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</si>
  <si>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</si>
  <si>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</si>
  <si>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</si>
  <si>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</si>
  <si>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</si>
  <si>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</si>
  <si>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</si>
  <si>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</si>
  <si>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</si>
  <si>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</si>
  <si>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</si>
  <si>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</si>
  <si>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</si>
  <si>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</si>
  <si>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</si>
  <si>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</si>
  <si>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</si>
  <si>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</si>
  <si>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</si>
  <si>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</si>
  <si>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</si>
  <si>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</si>
  <si>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</si>
  <si>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</si>
  <si>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</si>
  <si>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</si>
  <si>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</si>
  <si>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</si>
  <si>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</si>
  <si>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</si>
  <si>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</si>
  <si>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</si>
  <si>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</si>
  <si>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</si>
  <si>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</si>
  <si>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</si>
  <si>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</si>
  <si>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</si>
  <si>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</si>
  <si>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</si>
  <si>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</si>
  <si>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</si>
  <si>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</si>
  <si>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</si>
  <si>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</si>
  <si>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</si>
  <si>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</si>
  <si>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</si>
  <si>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</si>
  <si>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</si>
  <si>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</si>
  <si>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</si>
  <si>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</si>
  <si>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</si>
  <si>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</si>
  <si>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</si>
  <si>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</si>
  <si>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</si>
  <si>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</si>
  <si>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</si>
  <si>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</si>
  <si>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</si>
  <si>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</si>
  <si>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</si>
  <si>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</si>
  <si>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</si>
  <si>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</si>
  <si>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</si>
  <si>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</si>
  <si>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</si>
  <si>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</si>
  <si>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</si>
  <si>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</si>
  <si>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</si>
  <si>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</si>
  <si>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</si>
  <si>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</si>
  <si>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</si>
  <si>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</si>
  <si>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</si>
  <si>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</si>
  <si>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</si>
  <si>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</si>
  <si>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</si>
  <si>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</si>
  <si>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</si>
  <si>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</si>
  <si>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</si>
  <si>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</si>
  <si>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</si>
  <si>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</si>
  <si>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</si>
  <si>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</si>
  <si>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</si>
  <si>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</si>
  <si>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</si>
  <si>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</si>
  <si>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</si>
  <si>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</si>
  <si>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</si>
  <si>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</si>
  <si>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</si>
  <si>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</si>
  <si>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</si>
  <si>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</si>
  <si>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</si>
  <si>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</si>
  <si>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</si>
  <si>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</si>
  <si>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</si>
  <si>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</si>
  <si>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</si>
  <si>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</si>
  <si>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</si>
  <si>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</si>
  <si>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</si>
  <si>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</si>
  <si>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</si>
  <si>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</si>
  <si>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</si>
  <si>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</si>
  <si>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</si>
  <si>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</si>
  <si>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</si>
  <si>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</si>
  <si>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</si>
  <si>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</si>
  <si>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</si>
  <si>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</si>
  <si>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</si>
  <si>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</si>
  <si>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</si>
  <si>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</si>
  <si>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</si>
  <si>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</si>
  <si>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</si>
  <si>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</si>
  <si>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</si>
  <si>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</si>
  <si>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</si>
  <si>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</si>
  <si>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</si>
  <si>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</si>
  <si>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</si>
  <si>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</si>
  <si>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</si>
  <si>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</si>
  <si>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</si>
  <si>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</si>
  <si>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</si>
  <si>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</si>
  <si>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</si>
  <si>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</si>
  <si>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</si>
  <si>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</si>
  <si>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</si>
  <si>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</si>
  <si>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</si>
  <si>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</si>
  <si>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</si>
  <si>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</si>
  <si>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</si>
  <si>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</si>
  <si>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</si>
  <si>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</si>
  <si>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</si>
  <si>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</si>
  <si>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</si>
  <si>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</si>
  <si>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</si>
  <si>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</si>
  <si>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</si>
  <si>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</si>
  <si>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</si>
  <si>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</si>
  <si>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</si>
  <si>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</si>
  <si>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</si>
  <si>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</si>
  <si>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</si>
  <si>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</si>
  <si>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</si>
  <si>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</si>
  <si>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</si>
  <si>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</si>
  <si>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</si>
  <si>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</si>
  <si>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</si>
  <si>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</si>
  <si>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</si>
  <si>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</si>
  <si>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</si>
  <si>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</si>
  <si>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</si>
  <si>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</si>
  <si>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</si>
  <si>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</si>
  <si>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</si>
  <si>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</si>
  <si>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</si>
  <si>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</si>
  <si>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</si>
  <si>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</si>
  <si>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</si>
  <si>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</si>
  <si>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</si>
  <si>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</si>
  <si>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</si>
  <si>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</si>
  <si>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</si>
  <si>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</si>
  <si>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</si>
  <si>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</si>
  <si>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</si>
  <si>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</si>
  <si>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</si>
  <si>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</si>
  <si>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</si>
  <si>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</si>
  <si>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</si>
  <si>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</si>
  <si>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</si>
  <si>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</si>
  <si>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</si>
  <si>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</si>
  <si>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</si>
  <si>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</si>
  <si>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</si>
  <si>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</si>
  <si>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</si>
  <si>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</si>
  <si>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</si>
  <si>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</si>
  <si>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</si>
  <si>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</si>
  <si>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</si>
  <si>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</si>
  <si>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</si>
  <si>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</si>
  <si>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</si>
  <si>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</si>
  <si>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</si>
  <si>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</si>
  <si>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</si>
  <si>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</si>
  <si>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</si>
  <si>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</si>
  <si>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</si>
  <si>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</si>
  <si>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</si>
  <si>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</si>
  <si>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</si>
  <si>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</si>
  <si>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</si>
  <si>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</si>
  <si>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</si>
  <si>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</si>
  <si>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</si>
  <si>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</si>
  <si>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</si>
  <si>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</si>
  <si>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</si>
  <si>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</si>
  <si>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</si>
  <si>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</si>
  <si>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</si>
  <si>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</si>
  <si>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</si>
  <si>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</si>
  <si>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</si>
  <si>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</si>
  <si>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</si>
  <si>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</si>
  <si>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</si>
  <si>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</si>
  <si>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</si>
  <si>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</si>
  <si>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</si>
  <si>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</si>
  <si>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</si>
  <si>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</si>
  <si>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</si>
  <si>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</si>
  <si>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</si>
  <si>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</si>
  <si>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</si>
  <si>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</si>
  <si>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</si>
  <si>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</si>
  <si>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</si>
  <si>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</si>
  <si>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</si>
  <si>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</si>
  <si>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</si>
  <si>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</si>
  <si>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</si>
  <si>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</si>
  <si>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</si>
  <si>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</si>
  <si>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</si>
  <si>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</si>
  <si>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</si>
  <si>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</si>
  <si>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</si>
  <si>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</si>
  <si>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</si>
  <si>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</si>
  <si>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</si>
  <si>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</si>
  <si>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</si>
  <si>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</si>
  <si>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</si>
  <si>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</si>
  <si>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</si>
  <si>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</si>
  <si>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</si>
  <si>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</si>
  <si>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</si>
  <si>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</si>
  <si>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</si>
  <si>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</si>
  <si>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</si>
  <si>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</si>
  <si>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</si>
  <si>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</si>
  <si>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</si>
  <si>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</si>
  <si>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</si>
  <si>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</si>
  <si>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</si>
  <si>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</si>
  <si>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</si>
  <si>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</si>
  <si>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</si>
  <si>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</si>
  <si>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</si>
  <si>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</si>
  <si>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</si>
  <si>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</si>
  <si>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</si>
  <si>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</si>
  <si>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</si>
  <si>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</si>
  <si>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</si>
  <si>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</si>
  <si>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</si>
  <si>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</si>
  <si>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</si>
  <si>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</si>
  <si>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</si>
  <si>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</si>
  <si>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</si>
  <si>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</si>
  <si>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</si>
  <si>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</si>
  <si>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</si>
  <si>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</si>
  <si>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</si>
  <si>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</si>
  <si>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</si>
  <si>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</si>
  <si>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</si>
  <si>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</si>
  <si>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</si>
  <si>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</si>
  <si>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</si>
  <si>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</si>
  <si>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</si>
  <si>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</si>
  <si>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</si>
  <si>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</si>
  <si>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</si>
  <si>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</si>
  <si>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</si>
  <si>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</si>
  <si>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</si>
  <si>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</si>
  <si>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</si>
  <si>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</si>
  <si>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</si>
  <si>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</si>
  <si>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</si>
  <si>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</si>
  <si>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</si>
  <si>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</si>
  <si>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</si>
  <si>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</si>
  <si>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</si>
  <si>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</si>
  <si>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</si>
  <si>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</si>
  <si>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</si>
  <si>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</si>
  <si>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</si>
  <si>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</si>
  <si>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</si>
  <si>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</si>
  <si>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</si>
  <si>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</si>
  <si>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</si>
  <si>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</si>
  <si>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</si>
  <si>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</si>
  <si>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</si>
  <si>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</si>
  <si>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</si>
  <si>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</si>
  <si>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</si>
  <si>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</si>
  <si>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</si>
  <si>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</si>
  <si>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</si>
  <si>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</si>
  <si>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</si>
  <si>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</si>
  <si>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</si>
  <si>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</si>
  <si>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</si>
  <si>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</si>
  <si>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</si>
  <si>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</si>
  <si>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</si>
  <si>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</si>
  <si>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</si>
  <si>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</si>
  <si>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</si>
  <si>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</si>
  <si>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</si>
  <si>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</si>
  <si>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</si>
  <si>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</si>
  <si>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</si>
  <si>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</si>
  <si>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</si>
  <si>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</si>
  <si>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</si>
  <si>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</si>
  <si>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</si>
  <si>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</si>
  <si>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</si>
  <si>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</si>
  <si>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</si>
  <si>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</si>
  <si>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</si>
  <si>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</si>
  <si>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</si>
  <si>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</si>
  <si>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</si>
  <si>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</si>
  <si>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</si>
  <si>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</si>
  <si>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</si>
  <si>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</si>
  <si>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</si>
  <si>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</si>
  <si>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</si>
  <si>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</si>
  <si>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</si>
  <si>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</si>
  <si>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</si>
  <si>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</si>
  <si>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</si>
  <si>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</si>
  <si>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</si>
  <si>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</si>
  <si>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</si>
  <si>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</si>
  <si>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</si>
  <si>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</si>
  <si>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</si>
  <si>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</si>
  <si>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</si>
  <si>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</si>
  <si>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</si>
  <si>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</si>
  <si>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</si>
  <si>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</si>
  <si>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</si>
  <si>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</si>
  <si>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</si>
  <si>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</si>
  <si>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</si>
  <si>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</si>
  <si>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</si>
  <si>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</si>
  <si>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</si>
  <si>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</si>
  <si>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</si>
  <si>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</si>
  <si>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</si>
  <si>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</si>
  <si>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</si>
  <si>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</si>
  <si>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</si>
  <si>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</si>
  <si>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</si>
  <si>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</si>
  <si>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</si>
  <si>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</si>
  <si>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</si>
  <si>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</si>
  <si>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</si>
  <si>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</si>
  <si>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</si>
  <si>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</si>
  <si>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</si>
  <si>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</si>
  <si>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</si>
  <si>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</si>
  <si>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</si>
  <si>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</si>
  <si>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</si>
  <si>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</si>
  <si>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</si>
  <si>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</si>
  <si>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</si>
  <si>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</si>
  <si>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</si>
  <si>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</si>
  <si>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</si>
  <si>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</si>
  <si>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</si>
  <si>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</si>
  <si>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</si>
  <si>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</si>
  <si>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</si>
  <si>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</si>
  <si>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</si>
  <si>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</si>
  <si>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</si>
  <si>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</si>
  <si>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</si>
  <si>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</si>
  <si>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</si>
  <si>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</si>
  <si>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</si>
  <si>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</si>
  <si>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</si>
  <si>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</si>
  <si>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</si>
  <si>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</si>
  <si>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</si>
  <si>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</si>
  <si>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</si>
  <si>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</si>
  <si>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</si>
  <si>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</si>
  <si>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</si>
  <si>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</si>
  <si>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</si>
  <si>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</si>
  <si>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</si>
  <si>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</si>
  <si>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</si>
  <si>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</si>
  <si>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</si>
  <si>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</si>
  <si>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</si>
  <si>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</si>
  <si>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</si>
  <si>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</si>
  <si>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</si>
  <si>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</si>
  <si>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</si>
  <si>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</si>
  <si>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</si>
  <si>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</si>
  <si>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</si>
  <si>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</si>
  <si>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</si>
  <si>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</si>
  <si>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</si>
  <si>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</si>
  <si>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</si>
  <si>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</si>
  <si>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</si>
  <si>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</si>
  <si>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</si>
  <si>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</si>
  <si>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</si>
  <si>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</si>
  <si>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</si>
  <si>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</si>
  <si>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</si>
  <si>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</si>
  <si>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</si>
  <si>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</si>
  <si>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</si>
  <si>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</si>
  <si>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</si>
  <si>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</si>
  <si>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</si>
  <si>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</si>
  <si>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</si>
  <si>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</si>
  <si>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</si>
  <si>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</si>
  <si>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</si>
  <si>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</si>
  <si>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</si>
  <si>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</si>
  <si>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</si>
  <si>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</si>
  <si>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</si>
  <si>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</si>
  <si>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</si>
  <si>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</si>
  <si>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</si>
  <si>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</si>
  <si>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</si>
  <si>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</si>
  <si>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</si>
  <si>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</si>
  <si>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</si>
  <si>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</si>
  <si>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</si>
  <si>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</si>
  <si>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</si>
  <si>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</si>
  <si>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</si>
  <si>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</si>
  <si>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</si>
  <si>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</si>
  <si>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</si>
  <si>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</si>
  <si>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</si>
  <si>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</si>
  <si>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</si>
  <si>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</si>
  <si>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</si>
  <si>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</si>
  <si>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</si>
  <si>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</si>
  <si>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</si>
  <si>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</si>
  <si>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</si>
  <si>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</si>
  <si>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</si>
  <si>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</si>
  <si>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</si>
  <si>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</si>
  <si>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</si>
  <si>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</si>
  <si>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</si>
  <si>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</si>
  <si>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</si>
  <si>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</si>
  <si>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</si>
  <si>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</si>
  <si>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</si>
  <si>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</si>
  <si>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</si>
  <si>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</si>
  <si>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</si>
  <si>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</si>
  <si>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</si>
  <si>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</si>
  <si>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</si>
  <si>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</si>
  <si>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</si>
  <si>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</si>
  <si>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</si>
  <si>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</si>
  <si>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</si>
  <si>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</si>
  <si>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</si>
  <si>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</si>
  <si>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</si>
  <si>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</si>
  <si>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</si>
  <si>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</si>
  <si>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</si>
  <si>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</si>
  <si>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</si>
  <si>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</si>
  <si>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</si>
  <si>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</si>
  <si>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</si>
  <si>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</si>
  <si>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</si>
  <si>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</si>
  <si>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</si>
  <si>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</si>
  <si>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</si>
  <si>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</si>
  <si>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</si>
  <si>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</si>
  <si>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</si>
  <si>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</si>
  <si>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</si>
  <si>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</si>
  <si>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</si>
  <si>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</si>
  <si>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</si>
  <si>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</si>
  <si>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</si>
  <si>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</si>
  <si>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</si>
  <si>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</si>
  <si>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</si>
  <si>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</si>
  <si>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</si>
  <si>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</si>
  <si>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</si>
  <si>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</si>
  <si>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</si>
  <si>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</si>
  <si>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</si>
  <si>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</si>
  <si>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</si>
  <si>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</si>
  <si>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</si>
  <si>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</si>
  <si>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</si>
  <si>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</si>
  <si>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</si>
  <si>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</si>
  <si>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</si>
  <si>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</si>
  <si>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</si>
  <si>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</si>
  <si>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</si>
  <si>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</si>
  <si>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</si>
  <si>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</si>
  <si>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</si>
  <si>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</si>
  <si>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</si>
  <si>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</si>
  <si>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</si>
  <si>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</si>
  <si>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</si>
  <si>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</si>
  <si>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</si>
  <si>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</si>
  <si>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</si>
  <si>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</si>
  <si>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</si>
  <si>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</si>
  <si>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</si>
  <si>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</si>
  <si>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</si>
  <si>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</si>
  <si>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</si>
  <si>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</si>
  <si>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</si>
  <si>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</si>
  <si>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</si>
  <si>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</si>
  <si>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</si>
  <si>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</si>
  <si>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</si>
  <si>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</si>
  <si>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</si>
  <si>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</si>
  <si>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</si>
  <si>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</si>
  <si>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</si>
  <si>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</si>
  <si>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</si>
  <si>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</si>
  <si>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</si>
  <si>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</si>
  <si>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</si>
  <si>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</si>
  <si>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</si>
  <si>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</si>
  <si>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</si>
  <si>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</si>
  <si>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</si>
  <si>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</si>
  <si>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</si>
  <si>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</si>
  <si>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</si>
  <si>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</si>
  <si>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</si>
  <si>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</si>
  <si>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</si>
  <si>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</si>
  <si>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</si>
  <si>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</si>
  <si>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</si>
  <si>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</si>
  <si>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</si>
  <si>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</si>
  <si>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</si>
  <si>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</si>
  <si>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</si>
  <si>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</si>
  <si>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</si>
  <si>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</si>
  <si>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</si>
  <si>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</si>
  <si>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</si>
  <si>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</si>
  <si>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</si>
  <si>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</si>
  <si>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</si>
  <si>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</si>
  <si>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</si>
  <si>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</si>
  <si>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</si>
  <si>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</si>
  <si>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</si>
  <si>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</si>
  <si>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</si>
  <si>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</si>
  <si>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</si>
  <si>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</si>
  <si>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</si>
  <si>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</si>
  <si>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</si>
  <si>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</si>
  <si>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</si>
  <si>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</si>
  <si>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</si>
  <si>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</si>
  <si>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</si>
  <si>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</si>
  <si>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</si>
  <si>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</si>
  <si>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</si>
  <si>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</si>
  <si>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</si>
  <si>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</si>
  <si>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</si>
  <si>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</si>
  <si>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</si>
  <si>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</si>
  <si>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</si>
  <si>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</si>
  <si>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</si>
  <si>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</si>
  <si>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</si>
  <si>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</si>
  <si>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</si>
  <si>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</si>
  <si>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</si>
  <si>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</si>
  <si>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</si>
  <si>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</si>
  <si>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</si>
  <si>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</si>
  <si>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</si>
  <si>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</si>
  <si>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</si>
  <si>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</si>
  <si>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</si>
  <si>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</si>
  <si>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</si>
  <si>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</si>
  <si>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</si>
  <si>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</si>
  <si>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</si>
  <si>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</si>
  <si>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</si>
  <si>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</si>
  <si>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</si>
  <si>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</si>
  <si>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</si>
  <si>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</si>
  <si>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</si>
  <si>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</si>
  <si>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</si>
  <si>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</si>
  <si>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</si>
  <si>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</si>
  <si>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</si>
  <si>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</si>
  <si>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</si>
  <si>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</si>
  <si>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</si>
  <si>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</si>
  <si>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</si>
  <si>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</si>
  <si>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</si>
  <si>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</si>
  <si>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</si>
  <si>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</si>
  <si>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</si>
  <si>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</si>
  <si>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</si>
  <si>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</si>
  <si>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</si>
  <si>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</si>
  <si>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</si>
  <si>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</si>
  <si>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</si>
  <si>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</si>
  <si>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</si>
  <si>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</si>
  <si>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</si>
  <si>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</si>
  <si>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</si>
  <si>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</si>
  <si>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</si>
  <si>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</si>
  <si>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</si>
  <si>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</si>
  <si>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</si>
  <si>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</si>
  <si>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</si>
  <si>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</si>
  <si>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</si>
  <si>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</si>
  <si>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</si>
  <si>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</si>
  <si>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</si>
  <si>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</si>
  <si>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</si>
  <si>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</si>
  <si>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</si>
  <si>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</si>
  <si>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</si>
  <si>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</si>
  <si>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</si>
  <si>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</si>
  <si>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</si>
  <si>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</si>
  <si>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</si>
  <si>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</si>
  <si>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</si>
  <si>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</si>
  <si>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</si>
  <si>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</si>
  <si>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</si>
  <si>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</si>
  <si>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</si>
  <si>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</si>
  <si>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</si>
  <si>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</si>
  <si>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</si>
  <si>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</si>
  <si>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</si>
  <si>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</si>
  <si>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</si>
  <si>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</si>
  <si>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</si>
  <si>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</si>
  <si>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</si>
  <si>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</si>
  <si>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</si>
  <si>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</si>
  <si>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</si>
  <si>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</si>
  <si>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</si>
  <si>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</si>
  <si>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</si>
  <si>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</si>
  <si>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</si>
  <si>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</si>
  <si>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</si>
  <si>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</si>
  <si>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</si>
  <si>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</si>
  <si>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</si>
  <si>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</si>
  <si>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</si>
  <si>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</si>
  <si>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</si>
  <si>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</si>
  <si>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</si>
  <si>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</si>
  <si>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</si>
  <si>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</si>
  <si>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</si>
  <si>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</si>
  <si>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</si>
  <si>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</si>
  <si>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</si>
  <si>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</si>
  <si>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</si>
  <si>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</si>
  <si>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</si>
  <si>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</si>
  <si>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</si>
  <si>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</si>
  <si>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</si>
  <si>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</si>
  <si>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</si>
  <si>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</si>
  <si>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</si>
  <si>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</si>
  <si>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</si>
  <si>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</si>
  <si>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</si>
  <si>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</si>
  <si>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</si>
  <si>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</si>
  <si>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</si>
  <si>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</si>
  <si>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</si>
  <si>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</si>
  <si>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</si>
  <si>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</si>
  <si>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</si>
  <si>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</si>
  <si>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</si>
  <si>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</si>
  <si>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</si>
  <si>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</si>
  <si>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</si>
  <si>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</si>
  <si>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</si>
  <si>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</si>
  <si>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</si>
  <si>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</si>
  <si>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</si>
  <si>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</si>
  <si>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</si>
  <si>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</si>
  <si>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</si>
  <si>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</si>
  <si>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</si>
  <si>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</si>
  <si>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</si>
  <si>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</si>
  <si>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</si>
  <si>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</si>
  <si>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</si>
  <si>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</si>
  <si>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</si>
  <si>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</si>
  <si>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</si>
  <si>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</si>
  <si>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</si>
  <si>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</si>
  <si>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</si>
  <si>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</si>
  <si>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</si>
  <si>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</si>
  <si>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</si>
  <si>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</si>
  <si>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</si>
  <si>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</si>
  <si>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</si>
  <si>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</si>
  <si>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</si>
  <si>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</si>
  <si>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</si>
  <si>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</si>
  <si>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</si>
  <si>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</si>
  <si>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</si>
  <si>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</si>
  <si>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</si>
  <si>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</si>
  <si>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</si>
  <si>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</si>
  <si>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</si>
  <si>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</si>
  <si>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</si>
  <si>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</si>
  <si>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</si>
  <si>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</si>
  <si>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</si>
  <si>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</si>
  <si>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</si>
  <si>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</si>
  <si>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</si>
  <si>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</si>
  <si>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</si>
  <si>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</si>
  <si>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</si>
  <si>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</si>
  <si>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</si>
  <si>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</si>
  <si>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</si>
  <si>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</si>
  <si>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</si>
  <si>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</si>
  <si>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</si>
  <si>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</si>
  <si>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</si>
  <si>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</si>
  <si>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</si>
  <si>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</si>
  <si>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</si>
  <si>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</si>
  <si>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</si>
  <si>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</si>
  <si>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</si>
  <si>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</si>
  <si>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</si>
  <si>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</si>
  <si>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</si>
  <si>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</si>
  <si>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</si>
  <si>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</si>
  <si>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</si>
  <si>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</si>
  <si>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</si>
  <si>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</si>
  <si>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</si>
  <si>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</si>
  <si>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</si>
  <si>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</si>
  <si>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</si>
  <si>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</si>
  <si>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</si>
  <si>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</si>
  <si>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</si>
  <si>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</si>
  <si>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</si>
  <si>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</si>
  <si>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</si>
  <si>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</si>
  <si>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</si>
  <si>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</si>
  <si>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</si>
  <si>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</si>
  <si>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</si>
  <si>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</si>
  <si>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</si>
  <si>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</si>
  <si>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</si>
  <si>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</si>
  <si>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</si>
  <si>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</si>
  <si>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</si>
  <si>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</si>
  <si>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</si>
  <si>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</si>
  <si>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</si>
  <si>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</si>
  <si>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</si>
  <si>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</si>
  <si>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</si>
  <si>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</si>
  <si>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</si>
  <si>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</si>
  <si>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</si>
  <si>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</si>
  <si>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</si>
  <si>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</si>
  <si>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</si>
  <si>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</si>
  <si>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</si>
  <si>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</si>
  <si>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</si>
  <si>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</si>
  <si>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</si>
  <si>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</si>
  <si>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</si>
  <si>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</si>
  <si>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</si>
  <si>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</si>
  <si>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</si>
  <si>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</si>
  <si>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</si>
  <si>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</si>
  <si>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</si>
  <si>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</si>
  <si>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</si>
  <si>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</si>
  <si>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</si>
  <si>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</si>
  <si>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</si>
  <si>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</si>
  <si>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</si>
  <si>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</si>
  <si>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</si>
  <si>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</si>
  <si>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</si>
  <si>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</si>
  <si>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</si>
  <si>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</si>
  <si>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</si>
  <si>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</si>
  <si>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</si>
  <si>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</si>
  <si>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</si>
  <si>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</si>
  <si>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</si>
  <si>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</si>
  <si>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</si>
  <si>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</si>
  <si>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</si>
  <si>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</si>
  <si>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</si>
  <si>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</si>
  <si>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</si>
  <si>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</si>
  <si>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</si>
  <si>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</si>
  <si>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</si>
  <si>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</si>
  <si>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</si>
  <si>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</si>
  <si>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</si>
  <si>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</si>
  <si>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</si>
  <si>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</si>
  <si>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</si>
  <si>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</si>
  <si>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</si>
  <si>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</si>
  <si>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</si>
  <si>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</si>
  <si>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</si>
  <si>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</si>
  <si>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</si>
  <si>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</si>
  <si>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</si>
  <si>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</si>
  <si>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</si>
  <si>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</si>
  <si>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</si>
  <si>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</si>
  <si>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</si>
  <si>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</si>
  <si>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</si>
  <si>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</si>
  <si>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</si>
  <si>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</si>
  <si>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</si>
  <si>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</si>
  <si>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</si>
  <si>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</si>
  <si>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</si>
  <si>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</si>
  <si>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</si>
  <si>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</si>
  <si>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</si>
  <si>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</si>
  <si>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</si>
  <si>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</si>
  <si>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</si>
  <si>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</si>
  <si>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</si>
  <si>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</si>
  <si>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</si>
  <si>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</si>
  <si>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</si>
  <si>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</si>
  <si>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</si>
  <si>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</si>
  <si>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</si>
  <si>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</si>
  <si>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</si>
  <si>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</si>
  <si>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</si>
  <si>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</si>
  <si>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</si>
  <si>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</si>
  <si>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</si>
  <si>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</si>
  <si>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</si>
  <si>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</si>
  <si>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</si>
  <si>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</si>
  <si>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</si>
  <si>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</si>
  <si>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</si>
  <si>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</si>
  <si>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</si>
  <si>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</si>
  <si>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</si>
  <si>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</si>
  <si>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</si>
  <si>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</si>
  <si>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</si>
  <si>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</si>
  <si>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</si>
  <si>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</si>
  <si>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</si>
  <si>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</si>
  <si>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</si>
  <si>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</si>
  <si>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</si>
  <si>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</si>
  <si>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</si>
  <si>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</si>
  <si>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</si>
  <si>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</si>
  <si>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</si>
  <si>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</si>
  <si>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</si>
  <si>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</si>
  <si>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</si>
  <si>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</si>
  <si>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</si>
  <si>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</si>
  <si>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</si>
  <si>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</si>
  <si>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</si>
  <si>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</si>
  <si>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</si>
  <si>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</si>
  <si>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</si>
  <si>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</si>
  <si>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</si>
  <si>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</si>
  <si>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</si>
  <si>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</si>
  <si>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</si>
  <si>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</si>
  <si>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</si>
  <si>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</si>
  <si>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</si>
  <si>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</si>
  <si>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</si>
  <si>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</si>
  <si>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</si>
  <si>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</si>
  <si>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</si>
  <si>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</si>
  <si>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</si>
  <si>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</si>
  <si>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</si>
  <si>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</si>
  <si>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</si>
  <si>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</si>
  <si>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</si>
  <si>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</si>
  <si>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</si>
  <si>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</si>
  <si>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</si>
  <si>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</si>
  <si>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</si>
  <si>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</si>
  <si>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</si>
  <si>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</si>
  <si>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</si>
  <si>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</si>
  <si>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</si>
  <si>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</si>
  <si>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</si>
  <si>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</si>
  <si>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</si>
  <si>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</si>
  <si>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</si>
  <si>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</si>
  <si>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</si>
  <si>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</si>
  <si>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</si>
  <si>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</si>
  <si>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</si>
  <si>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</si>
  <si>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</si>
  <si>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</si>
  <si>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</si>
  <si>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</si>
  <si>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</si>
  <si>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</si>
  <si>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</si>
  <si>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</si>
  <si>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</si>
  <si>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</si>
  <si>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</si>
  <si>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</si>
  <si>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</si>
  <si>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</si>
  <si>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</si>
  <si>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</si>
  <si>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</si>
  <si>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</si>
  <si>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</si>
  <si>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</si>
  <si>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</si>
  <si>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</si>
  <si>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</si>
  <si>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</si>
  <si>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</si>
  <si>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</si>
  <si>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</si>
  <si>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</si>
  <si>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</si>
  <si>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</si>
  <si>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</si>
  <si>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</si>
  <si>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</si>
  <si>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</si>
  <si>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</si>
  <si>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</si>
  <si>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</si>
  <si>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</si>
  <si>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</si>
  <si>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</si>
  <si>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</si>
  <si>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</si>
  <si>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</si>
  <si>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</si>
  <si>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</si>
  <si>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</si>
  <si>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</si>
  <si>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</si>
  <si>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</si>
  <si>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</si>
  <si>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</si>
  <si>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</si>
  <si>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</si>
  <si>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</si>
  <si>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</si>
  <si>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</si>
  <si>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</si>
  <si>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</si>
  <si>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</si>
  <si>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</si>
  <si>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</si>
  <si>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</si>
  <si>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</si>
  <si>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</si>
  <si>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</si>
  <si>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</si>
  <si>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</si>
  <si>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</si>
  <si>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</si>
  <si>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</si>
  <si>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</si>
  <si>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</si>
  <si>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</si>
  <si>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</si>
  <si>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</si>
  <si>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</si>
  <si>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</si>
  <si>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</si>
  <si>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</si>
  <si>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</si>
  <si>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</si>
  <si>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</si>
  <si>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</si>
  <si>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</si>
  <si>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</si>
  <si>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</si>
  <si>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</si>
  <si>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</si>
  <si>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</si>
  <si>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</si>
  <si>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</si>
  <si>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</si>
  <si>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</si>
  <si>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</si>
  <si>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</si>
  <si>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</si>
  <si>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</si>
  <si>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</si>
  <si>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</si>
  <si>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</si>
  <si>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</si>
  <si>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</si>
  <si>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</si>
  <si>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</si>
  <si>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</si>
  <si>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</si>
  <si>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</si>
  <si>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</si>
  <si>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</si>
  <si>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</si>
  <si>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</si>
  <si>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</si>
  <si>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</si>
  <si>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</si>
  <si>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</si>
  <si>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</si>
  <si>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</si>
  <si>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</si>
  <si>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</si>
  <si>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</si>
  <si>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</si>
  <si>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</si>
  <si>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</si>
  <si>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</si>
  <si>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</si>
  <si>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</si>
  <si>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</si>
  <si>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</si>
  <si>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</si>
  <si>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</si>
  <si>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</si>
  <si>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</si>
  <si>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</si>
  <si>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</si>
  <si>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</si>
  <si>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</si>
  <si>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</si>
  <si>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</si>
  <si>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</si>
  <si>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</si>
  <si>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</si>
  <si>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</si>
  <si>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</si>
  <si>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</si>
  <si>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</si>
  <si>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</si>
  <si>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</si>
  <si>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</si>
  <si>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</si>
  <si>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</si>
  <si>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</si>
  <si>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</si>
  <si>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</si>
  <si>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</si>
  <si>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</si>
  <si>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</si>
  <si>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</si>
  <si>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</si>
  <si>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</si>
  <si>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</si>
  <si>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</si>
  <si>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</si>
  <si>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</si>
  <si>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</si>
  <si>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</si>
  <si>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</si>
  <si>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</si>
  <si>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</si>
  <si>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</si>
  <si>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</si>
  <si>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</si>
  <si>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</si>
  <si>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</si>
  <si>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</si>
  <si>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</si>
  <si>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</si>
  <si>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</si>
  <si>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</si>
  <si>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</si>
  <si>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</si>
  <si>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</si>
  <si>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</si>
  <si>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</si>
  <si>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</si>
  <si>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</si>
  <si>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</si>
  <si>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</si>
  <si>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</si>
  <si>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</si>
  <si>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</si>
  <si>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</si>
  <si>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</si>
  <si>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</si>
  <si>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</si>
  <si>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</si>
  <si>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</si>
  <si>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</si>
  <si>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</si>
  <si>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</si>
  <si>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</si>
  <si>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</si>
  <si>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</si>
  <si>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</si>
  <si>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</si>
  <si>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</si>
  <si>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</si>
  <si>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</si>
  <si>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</si>
  <si>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</si>
  <si>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</si>
  <si>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</si>
  <si>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</si>
  <si>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</si>
  <si>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</si>
  <si>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</si>
  <si>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</si>
  <si>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</si>
  <si>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</si>
  <si>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</si>
  <si>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</si>
  <si>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</si>
  <si>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</si>
  <si>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</si>
  <si>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</si>
  <si>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</si>
  <si>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</si>
  <si>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</si>
  <si>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</si>
  <si>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</si>
  <si>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</si>
  <si>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</si>
  <si>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</si>
  <si>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</si>
  <si>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</si>
  <si>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</si>
  <si>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</si>
  <si>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</si>
  <si>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</si>
  <si>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</si>
  <si>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</si>
  <si>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</si>
  <si>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</si>
  <si>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</si>
  <si>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</si>
  <si>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</si>
  <si>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</si>
  <si>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</si>
  <si>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</si>
  <si>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</si>
  <si>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</si>
  <si>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</si>
  <si>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</si>
  <si>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</si>
  <si>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</si>
  <si>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</si>
  <si>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</si>
  <si>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</si>
  <si>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</si>
  <si>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</si>
  <si>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</si>
  <si>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</si>
  <si>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</si>
  <si>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</si>
  <si>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</si>
  <si>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</si>
  <si>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</si>
  <si>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</si>
  <si>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</si>
  <si>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</si>
  <si>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</si>
  <si>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</si>
  <si>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</si>
  <si>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</si>
  <si>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</si>
  <si>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</si>
  <si>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</si>
  <si>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</si>
  <si>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</si>
  <si>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</si>
  <si>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</si>
  <si>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</si>
  <si>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</si>
  <si>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</si>
  <si>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</si>
  <si>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</si>
  <si>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</si>
  <si>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</si>
  <si>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</si>
  <si>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</si>
  <si>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</si>
  <si>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</si>
  <si>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</si>
  <si>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</si>
  <si>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</si>
  <si>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</si>
  <si>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</si>
  <si>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</si>
  <si>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</si>
  <si>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</si>
  <si>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</si>
  <si>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</si>
  <si>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</si>
  <si>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</si>
  <si>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</si>
  <si>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</si>
  <si>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</si>
  <si>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</si>
  <si>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</si>
  <si>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</si>
  <si>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</si>
  <si>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</si>
  <si>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</si>
  <si>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</si>
  <si>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</si>
  <si>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</si>
  <si>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</si>
  <si>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</si>
  <si>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</si>
  <si>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</si>
  <si>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</si>
  <si>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</si>
  <si>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</si>
  <si>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</si>
  <si>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</si>
  <si>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</si>
  <si>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</si>
  <si>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</si>
  <si>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</si>
  <si>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</si>
  <si>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</si>
  <si>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</si>
  <si>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</si>
  <si>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</si>
  <si>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</si>
  <si>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</si>
  <si>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</si>
  <si>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</si>
  <si>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</si>
  <si>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</si>
  <si>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</si>
  <si>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</si>
  <si>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</si>
  <si>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</si>
  <si>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</si>
  <si>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</si>
  <si>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</si>
  <si>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</si>
  <si>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</si>
  <si>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</si>
  <si>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</si>
  <si>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</si>
  <si>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</si>
  <si>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</si>
  <si>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</si>
  <si>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</si>
  <si>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</si>
  <si>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</si>
  <si>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</si>
  <si>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</si>
  <si>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</si>
  <si>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</si>
  <si>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</si>
  <si>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</si>
  <si>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</si>
  <si>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</si>
  <si>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</si>
  <si>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</si>
  <si>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</si>
  <si>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</si>
  <si>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</si>
  <si>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</si>
  <si>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</si>
  <si>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</si>
  <si>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</si>
  <si>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</si>
  <si>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</si>
  <si>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</si>
  <si>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</si>
  <si>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</si>
  <si>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</si>
  <si>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</si>
  <si>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</si>
  <si>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</si>
  <si>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</si>
  <si>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</si>
  <si>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</si>
  <si>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</si>
  <si>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</si>
  <si>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</si>
  <si>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</si>
  <si>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</si>
  <si>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</si>
  <si>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</si>
  <si>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</si>
  <si>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</si>
  <si>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</si>
  <si>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</si>
  <si>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</si>
  <si>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</si>
  <si>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</si>
  <si>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</si>
  <si>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</si>
  <si>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</si>
  <si>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</si>
  <si>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</si>
  <si>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</si>
  <si>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</si>
  <si>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</si>
  <si>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</si>
  <si>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</si>
  <si>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</si>
  <si>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</si>
  <si>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</si>
  <si>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</si>
  <si>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</si>
  <si>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</si>
  <si>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</si>
  <si>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</si>
  <si>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</si>
  <si>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</si>
  <si>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</si>
  <si>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</si>
  <si>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</si>
  <si>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</si>
  <si>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</si>
  <si>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</si>
  <si>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</si>
  <si>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</si>
  <si>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</si>
  <si>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</si>
  <si>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</si>
  <si>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</si>
  <si>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</si>
  <si>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</si>
  <si>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</si>
  <si>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</si>
  <si>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</si>
  <si>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</si>
  <si>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</si>
  <si>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</si>
  <si>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</si>
  <si>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</si>
  <si>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</si>
  <si>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</si>
  <si>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</si>
  <si>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</si>
  <si>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</si>
  <si>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</si>
  <si>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</si>
  <si>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</si>
  <si>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</si>
  <si>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</si>
  <si>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</si>
  <si>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</si>
  <si>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</si>
  <si>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</si>
  <si>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</si>
  <si>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</si>
  <si>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</si>
  <si>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</si>
  <si>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</si>
  <si>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</si>
  <si>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</si>
  <si>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</si>
  <si>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</si>
  <si>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</si>
  <si>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</si>
  <si>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</si>
  <si>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</si>
  <si>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</si>
  <si>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</si>
  <si>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</si>
  <si>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</si>
  <si>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</si>
  <si>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</si>
  <si>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</si>
  <si>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</si>
  <si>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</si>
  <si>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</si>
  <si>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</si>
  <si>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</si>
  <si>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</si>
  <si>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</si>
  <si>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</si>
  <si>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</si>
  <si>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</si>
  <si>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</si>
  <si>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</si>
  <si>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</si>
  <si>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</si>
  <si>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</si>
  <si>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</si>
  <si>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</si>
  <si>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</si>
  <si>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</si>
  <si>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</si>
  <si>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</si>
  <si>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</si>
  <si>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</si>
  <si>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</si>
  <si>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</si>
  <si>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</si>
  <si>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</si>
  <si>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</si>
  <si>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</si>
  <si>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</si>
  <si>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</si>
  <si>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</si>
  <si>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</si>
  <si>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</si>
  <si>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</si>
  <si>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</si>
  <si>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</si>
  <si>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</si>
  <si>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</si>
  <si>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</si>
  <si>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</si>
  <si>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</si>
  <si>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</si>
  <si>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</si>
  <si>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</si>
  <si>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</si>
  <si>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</si>
  <si>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</si>
  <si>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</si>
  <si>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</si>
  <si>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</si>
  <si>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</si>
  <si>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</si>
  <si>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</si>
  <si>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</si>
  <si>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</si>
  <si>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</si>
  <si>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</si>
  <si>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</si>
  <si>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</si>
  <si>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</si>
  <si>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</si>
  <si>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</si>
  <si>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</si>
  <si>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</si>
  <si>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</si>
  <si>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</si>
  <si>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</si>
  <si>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</si>
  <si>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</si>
  <si>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</si>
  <si>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</si>
  <si>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</si>
  <si>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</si>
  <si>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</si>
  <si>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</si>
  <si>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</si>
  <si>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</si>
  <si>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</si>
  <si>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</si>
  <si>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</si>
  <si>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</si>
  <si>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</si>
  <si>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</si>
  <si>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</si>
  <si>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</si>
  <si>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</si>
  <si>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</si>
  <si>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</si>
  <si>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</si>
  <si>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</si>
  <si>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</si>
  <si>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</si>
  <si>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</si>
  <si>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</si>
  <si>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</si>
  <si>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</si>
  <si>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</si>
  <si>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</si>
  <si>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</si>
  <si>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</si>
  <si>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</si>
  <si>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</si>
  <si>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</si>
  <si>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</si>
  <si>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</si>
  <si>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</si>
  <si>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</si>
  <si>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</si>
  <si>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</si>
  <si>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</si>
  <si>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</si>
  <si>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</si>
  <si>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</si>
  <si>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</si>
  <si>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</si>
  <si>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</si>
  <si>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</si>
  <si>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</si>
  <si>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</si>
  <si>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</si>
  <si>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</si>
  <si>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</si>
  <si>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</si>
  <si>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</si>
  <si>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</si>
  <si>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</si>
  <si>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</si>
  <si>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</si>
  <si>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</si>
  <si>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</si>
  <si>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</si>
  <si>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</si>
  <si>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</si>
  <si>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</si>
  <si>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</si>
  <si>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</si>
  <si>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</si>
  <si>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</si>
  <si>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</si>
  <si>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</si>
  <si>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</si>
  <si>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</si>
  <si>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</si>
  <si>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</si>
  <si>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</si>
  <si>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</si>
  <si>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</si>
  <si>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</si>
  <si>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</si>
  <si>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</si>
  <si>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</si>
  <si>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</si>
  <si>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</si>
  <si>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</si>
  <si>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</si>
  <si>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</si>
  <si>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</si>
  <si>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</si>
  <si>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</si>
  <si>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</si>
  <si>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</si>
  <si>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</si>
  <si>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</si>
  <si>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</si>
  <si>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</si>
  <si>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</si>
  <si>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</si>
  <si>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</si>
  <si>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</si>
  <si>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</si>
  <si>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</si>
  <si>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</si>
  <si>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</si>
  <si>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</si>
  <si>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</si>
  <si>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</si>
  <si>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</si>
  <si>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</si>
  <si>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</si>
  <si>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</si>
  <si>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</si>
  <si>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</si>
  <si>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</si>
  <si>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</si>
  <si>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</si>
  <si>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</si>
  <si>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</si>
  <si>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</si>
  <si>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</si>
  <si>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</si>
  <si>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</si>
  <si>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</si>
  <si>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</si>
  <si>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</si>
  <si>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</si>
  <si>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</si>
  <si>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</si>
  <si>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</si>
  <si>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</si>
  <si>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</si>
  <si>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</si>
  <si>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</si>
  <si>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</si>
  <si>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</si>
  <si>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</si>
  <si>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</si>
  <si>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</si>
  <si>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</si>
  <si>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</si>
  <si>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</si>
  <si>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</si>
  <si>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</si>
  <si>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</si>
  <si>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</si>
  <si>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</si>
  <si>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</si>
  <si>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</si>
  <si>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</si>
  <si>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</si>
  <si>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</si>
  <si>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</si>
  <si>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</si>
  <si>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</si>
  <si>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</si>
  <si>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</si>
  <si>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</si>
  <si>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</si>
  <si>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</si>
  <si>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</si>
  <si>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</si>
  <si>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</si>
  <si>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</si>
  <si>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</si>
  <si>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</si>
  <si>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</si>
  <si>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</si>
  <si>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</si>
  <si>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</si>
  <si>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</si>
  <si>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</si>
  <si>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</si>
  <si>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</si>
  <si>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</si>
  <si>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</si>
  <si>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</si>
  <si>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</si>
  <si>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</si>
  <si>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</si>
  <si>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</si>
  <si>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</si>
  <si>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</si>
  <si>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</si>
  <si>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</si>
  <si>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</si>
  <si>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</si>
  <si>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</si>
  <si>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</si>
  <si>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</si>
  <si>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</si>
  <si>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</si>
  <si>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</si>
  <si>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</si>
  <si>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</si>
  <si>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</si>
  <si>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</si>
  <si>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</si>
  <si>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</si>
  <si>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</si>
  <si>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</si>
  <si>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</si>
  <si>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</si>
  <si>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</si>
  <si>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</si>
  <si>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</si>
  <si>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</si>
  <si>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</si>
  <si>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</si>
  <si>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</si>
  <si>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</si>
  <si>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</si>
  <si>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</si>
  <si>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</si>
  <si>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</si>
  <si>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</si>
  <si>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</si>
  <si>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</si>
  <si>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</si>
  <si>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</si>
  <si>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</si>
  <si>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</si>
  <si>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</si>
  <si>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</si>
  <si>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</si>
  <si>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</si>
  <si>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</si>
  <si>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</si>
  <si>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</si>
  <si>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</si>
  <si>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</si>
  <si>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</si>
  <si>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</si>
  <si>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</si>
  <si>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</si>
  <si>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</si>
  <si>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</si>
  <si>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</si>
  <si>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</si>
  <si>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</si>
  <si>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</si>
  <si>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</si>
  <si>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</si>
  <si>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</si>
  <si>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</si>
  <si>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</si>
  <si>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</si>
  <si>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</si>
  <si>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</si>
  <si>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</si>
  <si>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</si>
  <si>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</si>
  <si>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</si>
  <si>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</si>
  <si>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</si>
  <si>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</si>
  <si>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</si>
  <si>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</si>
  <si>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</si>
  <si>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</si>
  <si>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</si>
  <si>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</si>
  <si>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</si>
  <si>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</si>
  <si>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</si>
  <si>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</si>
  <si>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</si>
  <si>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</si>
  <si>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</si>
  <si>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</si>
  <si>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</si>
  <si>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</si>
  <si>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</si>
  <si>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</si>
  <si>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</si>
  <si>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</si>
  <si>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</si>
  <si>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</si>
  <si>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</si>
  <si>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</si>
  <si>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</si>
  <si>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</si>
  <si>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</si>
  <si>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</si>
  <si>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</si>
  <si>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</si>
  <si>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</si>
  <si>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</si>
  <si>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</si>
  <si>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</si>
  <si>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</si>
  <si>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</si>
  <si>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</si>
  <si>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</si>
  <si>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</si>
  <si>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</si>
  <si>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</si>
  <si>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</si>
  <si>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</si>
  <si>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</si>
  <si>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</si>
  <si>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</si>
  <si>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</si>
  <si>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</si>
  <si>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</si>
  <si>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</si>
  <si>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</si>
  <si>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</si>
  <si>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</si>
  <si>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</si>
  <si>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</si>
  <si>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</si>
  <si>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</si>
  <si>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</si>
  <si>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</si>
  <si>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</si>
  <si>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</si>
  <si>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</si>
  <si>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</si>
  <si>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</si>
  <si>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</si>
  <si>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</si>
  <si>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</si>
  <si>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</si>
  <si>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</si>
  <si>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</si>
  <si>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</si>
  <si>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</si>
  <si>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</si>
  <si>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</si>
  <si>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</si>
  <si>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</si>
  <si>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</si>
  <si>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</si>
  <si>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</si>
  <si>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</si>
  <si>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</si>
  <si>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</si>
  <si>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</si>
  <si>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</si>
  <si>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</si>
  <si>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</si>
  <si>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</si>
  <si>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</si>
  <si>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</si>
  <si>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</si>
  <si>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</si>
  <si>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</si>
  <si>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</si>
  <si>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</si>
  <si>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</si>
  <si>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</si>
  <si>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</si>
  <si>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</si>
  <si>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</si>
  <si>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</si>
  <si>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</si>
  <si>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</si>
  <si>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</si>
  <si>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</si>
  <si>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</si>
  <si>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</si>
  <si>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</si>
  <si>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</si>
  <si>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</si>
  <si>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</si>
  <si>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</si>
  <si>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</si>
  <si>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</si>
  <si>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</si>
  <si>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</si>
  <si>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</si>
  <si>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</si>
  <si>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</si>
  <si>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</si>
  <si>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</si>
  <si>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</si>
  <si>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</si>
  <si>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</si>
  <si>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</si>
  <si>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</si>
  <si>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</si>
  <si>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</si>
  <si>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</si>
  <si>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</si>
  <si>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</si>
  <si>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</si>
  <si>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</si>
  <si>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</si>
  <si>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</si>
  <si>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</si>
  <si>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</si>
  <si>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</si>
  <si>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</si>
  <si>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</si>
  <si>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</si>
  <si>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</si>
  <si>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</si>
  <si>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</si>
  <si>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</si>
  <si>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</si>
  <si>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</si>
  <si>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</si>
  <si>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</si>
  <si>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</si>
  <si>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</si>
  <si>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</si>
  <si>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</si>
  <si>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</si>
  <si>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</si>
  <si>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</si>
  <si>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</si>
  <si>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</si>
  <si>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</si>
  <si>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</si>
  <si>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</si>
  <si>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</si>
  <si>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</si>
  <si>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</si>
  <si>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</si>
  <si>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</si>
  <si>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</si>
  <si>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</si>
  <si>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</si>
  <si>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</si>
  <si>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</si>
  <si>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</si>
  <si>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</si>
  <si>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</si>
  <si>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</si>
  <si>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</si>
  <si>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</si>
  <si>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</si>
  <si>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</si>
  <si>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</si>
  <si>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</si>
  <si>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</si>
  <si>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</si>
  <si>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</si>
  <si>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</si>
  <si>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</si>
  <si>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</si>
  <si>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</si>
  <si>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</si>
  <si>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</si>
  <si>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</si>
  <si>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</si>
  <si>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</si>
  <si>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</si>
  <si>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</si>
  <si>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</si>
  <si>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</si>
  <si>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</si>
  <si>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</si>
  <si>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</si>
  <si>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</si>
  <si>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</si>
  <si>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</si>
  <si>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</si>
  <si>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</si>
  <si>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</si>
  <si>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</si>
  <si>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</si>
  <si>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</si>
  <si>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</si>
  <si>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</si>
  <si>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</si>
  <si>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</si>
  <si>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</si>
  <si>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</si>
  <si>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</si>
  <si>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</si>
  <si>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</si>
  <si>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</si>
  <si>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</si>
  <si>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</si>
  <si>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</si>
  <si>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</si>
  <si>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</si>
  <si>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</si>
  <si>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</si>
  <si>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</si>
  <si>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</si>
  <si>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</si>
  <si>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</si>
  <si>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</si>
  <si>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</si>
  <si>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</si>
  <si>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</si>
  <si>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</si>
  <si>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</si>
  <si>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</si>
  <si>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</si>
  <si>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</si>
  <si>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</si>
  <si>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</si>
  <si>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</si>
  <si>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</si>
  <si>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</si>
  <si>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</si>
  <si>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</si>
  <si>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</si>
  <si>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</si>
  <si>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</si>
  <si>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</si>
  <si>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</si>
  <si>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</si>
  <si>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</si>
  <si>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</si>
  <si>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</si>
  <si>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</si>
  <si>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</si>
  <si>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</si>
  <si>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</si>
  <si>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</si>
  <si>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</si>
  <si>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</si>
  <si>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</si>
  <si>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</si>
  <si>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</si>
  <si>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</si>
  <si>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</si>
  <si>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</si>
  <si>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</si>
  <si>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</si>
  <si>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</si>
  <si>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</si>
  <si>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</si>
  <si>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</si>
  <si>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</si>
  <si>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</si>
  <si>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</si>
  <si>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</si>
  <si>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</si>
  <si>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</si>
  <si>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</si>
  <si>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</si>
  <si>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</si>
  <si>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</si>
  <si>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</si>
  <si>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</si>
  <si>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</si>
  <si>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</si>
  <si>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</si>
  <si>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</si>
  <si>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</si>
  <si>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</si>
  <si>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</si>
  <si>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</si>
  <si>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</si>
  <si>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</si>
  <si>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</si>
  <si>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</si>
  <si>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</si>
  <si>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</si>
  <si>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</si>
  <si>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</si>
  <si>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</si>
  <si>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</si>
  <si>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</si>
  <si>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</si>
  <si>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</si>
  <si>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</si>
  <si>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</si>
  <si>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</si>
  <si>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</si>
  <si>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</si>
  <si>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</si>
  <si>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</si>
  <si>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</si>
  <si>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</si>
  <si>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</si>
  <si>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</si>
  <si>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</si>
  <si>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</si>
  <si>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</si>
  <si>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</si>
  <si>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</si>
  <si>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</si>
  <si>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</si>
  <si>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</si>
  <si>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</si>
  <si>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</si>
  <si>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</si>
  <si>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</si>
  <si>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</si>
  <si>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</si>
  <si>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</si>
  <si>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</si>
  <si>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</si>
  <si>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</si>
  <si>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</si>
  <si>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</si>
  <si>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</si>
  <si>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</si>
  <si>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</si>
  <si>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</si>
  <si>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</si>
  <si>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</si>
  <si>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</si>
  <si>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</si>
  <si>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</si>
  <si>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</si>
  <si>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</si>
  <si>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</si>
  <si>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</si>
  <si>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</si>
  <si>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</si>
  <si>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</si>
  <si>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</si>
  <si>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</si>
  <si>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</si>
  <si>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</si>
  <si>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</si>
  <si>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</si>
  <si>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</si>
  <si>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</si>
  <si>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</si>
  <si>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</si>
  <si>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</si>
  <si>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</si>
  <si>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</si>
  <si>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</si>
  <si>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</si>
  <si>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</si>
  <si>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</si>
  <si>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</si>
  <si>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</si>
  <si>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</si>
  <si>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</si>
  <si>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</si>
  <si>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</si>
  <si>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</si>
  <si>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</si>
  <si>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</si>
  <si>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</si>
  <si>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</si>
  <si>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</si>
  <si>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</si>
  <si>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</si>
  <si>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</si>
  <si>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</si>
  <si>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</si>
  <si>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</si>
  <si>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</si>
  <si>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</si>
  <si>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</si>
  <si>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</si>
  <si>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</si>
  <si>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</si>
  <si>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</si>
  <si>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</si>
  <si>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</si>
  <si>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</si>
  <si>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</si>
  <si>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</si>
  <si>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</si>
  <si>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</si>
  <si>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</si>
  <si>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</si>
  <si>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</si>
  <si>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</si>
  <si>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</si>
  <si>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</si>
  <si>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</si>
  <si>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</si>
  <si>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</si>
  <si>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</si>
  <si>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</si>
  <si>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</si>
  <si>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</si>
  <si>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</si>
  <si>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</si>
  <si>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</si>
  <si>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</si>
  <si>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</si>
  <si>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</si>
  <si>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</si>
  <si>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</si>
  <si>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</si>
  <si>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</si>
  <si>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</si>
  <si>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</si>
  <si>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</si>
  <si>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</si>
  <si>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</si>
  <si>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</si>
  <si>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</si>
  <si>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</si>
  <si>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</si>
  <si>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</si>
  <si>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</si>
  <si>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</si>
  <si>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</si>
  <si>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</si>
  <si>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</si>
  <si>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</si>
  <si>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</si>
  <si>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</si>
  <si>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</si>
  <si>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</si>
  <si>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</si>
  <si>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</si>
  <si>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</si>
  <si>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</si>
  <si>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</si>
  <si>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</si>
  <si>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</si>
  <si>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</si>
  <si>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</si>
  <si>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</si>
  <si>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</si>
  <si>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</si>
  <si>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</si>
  <si>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</si>
  <si>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</si>
  <si>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</si>
  <si>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</si>
  <si>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</si>
  <si>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</si>
  <si>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</si>
  <si>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</si>
  <si>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</si>
  <si>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</si>
  <si>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</si>
  <si>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</si>
  <si>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</si>
  <si>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</si>
  <si>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</si>
  <si>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</si>
  <si>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</si>
  <si>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</si>
  <si>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</si>
  <si>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</si>
  <si>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</si>
  <si>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</si>
  <si>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</si>
  <si>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</si>
  <si>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</si>
  <si>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</si>
  <si>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</si>
  <si>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</si>
  <si>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</si>
  <si>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</si>
  <si>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</si>
  <si>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</si>
  <si>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</si>
  <si>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</si>
  <si>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</si>
  <si>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</si>
  <si>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</si>
  <si>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</si>
  <si>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</si>
  <si>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</si>
  <si>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</si>
  <si>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</si>
  <si>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</si>
  <si>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</si>
  <si>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</si>
  <si>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</si>
  <si>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</si>
  <si>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</si>
  <si>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</si>
  <si>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</si>
  <si>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</si>
  <si>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</si>
  <si>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</si>
  <si>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</si>
  <si>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</si>
  <si>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</si>
  <si>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</si>
  <si>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</si>
  <si>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</si>
  <si>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</si>
  <si>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</si>
  <si>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</si>
  <si>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</si>
  <si>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</si>
  <si>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</si>
  <si>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</si>
  <si>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</si>
  <si>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</si>
  <si>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</si>
  <si>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</si>
  <si>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</si>
  <si>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</si>
  <si>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</si>
  <si>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</si>
  <si>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</si>
  <si>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</si>
  <si>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</si>
  <si>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</si>
  <si>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</si>
  <si>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</si>
  <si>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</si>
  <si>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</si>
  <si>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</si>
  <si>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</si>
  <si>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</si>
  <si>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</si>
  <si>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</si>
  <si>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</si>
  <si>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</si>
  <si>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</si>
  <si>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</si>
  <si>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</si>
  <si>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</si>
  <si>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</si>
  <si>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</si>
  <si>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</si>
  <si>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</si>
  <si>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</si>
  <si>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</si>
  <si>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</si>
  <si>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</si>
  <si>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</si>
  <si>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</si>
  <si>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</si>
  <si>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</si>
  <si>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</si>
  <si>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</si>
  <si>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</si>
  <si>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</si>
  <si>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</si>
  <si>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</si>
  <si>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</si>
  <si>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</si>
  <si>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</si>
  <si>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</si>
  <si>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</si>
  <si>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</si>
  <si>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</si>
  <si>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</si>
  <si>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</si>
  <si>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</si>
  <si>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</si>
  <si>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</si>
  <si>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</si>
  <si>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</si>
  <si>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</si>
  <si>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</si>
  <si>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</si>
  <si>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</si>
  <si>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</si>
  <si>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</si>
  <si>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</si>
  <si>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</si>
  <si>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</si>
  <si>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</si>
  <si>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</si>
  <si>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</si>
  <si>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</si>
  <si>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</si>
  <si>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</si>
  <si>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</si>
  <si>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</si>
  <si>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</si>
  <si>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</si>
  <si>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</si>
  <si>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</si>
  <si>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</si>
  <si>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</si>
  <si>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</si>
  <si>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</si>
  <si>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</si>
  <si>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</si>
  <si>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</si>
  <si>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</si>
  <si>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</si>
  <si>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</si>
  <si>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</si>
  <si>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</si>
  <si>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</si>
  <si>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</si>
  <si>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</si>
  <si>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</si>
  <si>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</si>
  <si>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</si>
  <si>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</si>
  <si>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</si>
  <si>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</si>
  <si>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</si>
  <si>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</si>
  <si>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</si>
  <si>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</si>
  <si>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</si>
  <si>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</si>
  <si>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</si>
  <si>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</si>
  <si>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</si>
  <si>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</si>
  <si>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</si>
  <si>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</si>
  <si>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</si>
  <si>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</si>
  <si>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</si>
  <si>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</si>
  <si>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</si>
  <si>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</si>
  <si>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</si>
  <si>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</si>
  <si>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</si>
  <si>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</si>
  <si>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</si>
  <si>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</si>
  <si>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</si>
  <si>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</si>
  <si>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</si>
  <si>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</si>
  <si>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</si>
  <si>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</si>
  <si>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</si>
  <si>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</si>
  <si>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</si>
  <si>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</si>
  <si>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</si>
  <si>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</si>
  <si>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</si>
  <si>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</si>
  <si>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</si>
  <si>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</si>
  <si>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</si>
  <si>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</si>
  <si>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</si>
  <si>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</si>
  <si>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</si>
  <si>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</si>
  <si>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</si>
  <si>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</si>
  <si>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</si>
  <si>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</si>
  <si>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</si>
  <si>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</si>
  <si>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</si>
  <si>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</si>
  <si>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</si>
  <si>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</si>
  <si>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</si>
  <si>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</si>
  <si>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</si>
  <si>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</si>
  <si>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</si>
  <si>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</si>
  <si>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</si>
  <si>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</si>
  <si>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</si>
  <si>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</si>
  <si>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</si>
  <si>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</si>
  <si>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</si>
  <si>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</si>
  <si>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</si>
  <si>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</si>
  <si>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</si>
  <si>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</si>
  <si>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</si>
  <si>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</si>
  <si>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</si>
  <si>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</si>
  <si>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</si>
  <si>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</si>
  <si>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</si>
  <si>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</si>
  <si>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</si>
  <si>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</si>
  <si>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</si>
  <si>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</si>
  <si>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</si>
  <si>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</si>
  <si>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</si>
  <si>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</si>
  <si>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</si>
  <si>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</si>
  <si>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</si>
  <si>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</si>
  <si>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</si>
  <si>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</si>
  <si>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</si>
  <si>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</si>
  <si>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</si>
  <si>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</si>
  <si>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</si>
  <si>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</si>
  <si>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</si>
  <si>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</si>
  <si>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</si>
  <si>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</si>
  <si>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</si>
  <si>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</si>
  <si>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</si>
  <si>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</si>
  <si>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</si>
  <si>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</si>
  <si>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</si>
  <si>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</si>
  <si>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</si>
  <si>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</si>
  <si>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</si>
  <si>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</si>
  <si>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</si>
  <si>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</si>
  <si>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</si>
  <si>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</si>
  <si>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</si>
  <si>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</si>
  <si>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</si>
  <si>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</si>
  <si>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</si>
  <si>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</si>
  <si>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</si>
  <si>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</si>
  <si>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</si>
  <si>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</si>
  <si>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</si>
  <si>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</si>
  <si>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</si>
  <si>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</si>
  <si>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</si>
  <si>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</si>
  <si>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</si>
  <si>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</si>
  <si>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</si>
  <si>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</si>
  <si>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</si>
  <si>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</si>
  <si>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</si>
  <si>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</si>
  <si>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</si>
  <si>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</si>
  <si>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</si>
  <si>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</si>
  <si>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</si>
  <si>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</si>
  <si>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</si>
  <si>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</si>
  <si>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</si>
  <si>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</si>
  <si>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</si>
  <si>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</si>
  <si>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</si>
  <si>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</si>
  <si>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</si>
  <si>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</si>
  <si>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</si>
  <si>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</si>
  <si>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</si>
  <si>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</si>
  <si>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</si>
  <si>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</si>
  <si>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</si>
  <si>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</si>
  <si>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</si>
  <si>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</si>
  <si>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</si>
  <si>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</si>
  <si>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</si>
  <si>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</si>
  <si>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</si>
  <si>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</si>
  <si>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</si>
  <si>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</si>
  <si>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</si>
  <si>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</si>
  <si>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</si>
  <si>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</si>
  <si>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</si>
  <si>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</si>
  <si>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</si>
  <si>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</si>
  <si>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</si>
  <si>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</si>
  <si>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</si>
  <si>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</si>
  <si>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</si>
  <si>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</si>
  <si>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</si>
  <si>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</si>
  <si>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</si>
  <si>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</si>
  <si>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</si>
  <si>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</si>
  <si>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</si>
  <si>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</si>
  <si>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</si>
  <si>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</si>
  <si>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</si>
  <si>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</si>
  <si>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</si>
  <si>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</si>
  <si>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</si>
  <si>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</si>
  <si>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</si>
  <si>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</si>
  <si>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</si>
  <si>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</si>
  <si>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</si>
  <si>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</si>
  <si>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</si>
  <si>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</si>
  <si>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</si>
  <si>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</si>
  <si>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</si>
  <si>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</si>
  <si>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</si>
  <si>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</si>
  <si>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</si>
  <si>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</si>
  <si>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</si>
  <si>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</si>
  <si>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</si>
  <si>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</si>
  <si>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</si>
  <si>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</si>
  <si>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</si>
  <si>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</si>
  <si>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</si>
  <si>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</si>
  <si>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</si>
  <si>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</si>
  <si>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</si>
  <si>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</si>
  <si>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</si>
  <si>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</si>
  <si>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</si>
  <si>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</si>
  <si>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</si>
  <si>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</si>
  <si>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</si>
  <si>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</si>
  <si>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</si>
  <si>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</si>
  <si>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</si>
  <si>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</si>
  <si>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</si>
  <si>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</si>
  <si>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</si>
  <si>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</si>
  <si>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</si>
  <si>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</si>
  <si>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</si>
  <si>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</si>
  <si>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</si>
  <si>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</si>
  <si>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</si>
  <si>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</si>
  <si>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</si>
  <si>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</si>
  <si>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</si>
  <si>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</si>
  <si>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</si>
  <si>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</si>
  <si>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</si>
  <si>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</si>
  <si>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</si>
  <si>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</si>
  <si>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</si>
  <si>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</si>
  <si>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</si>
  <si>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</si>
  <si>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</si>
  <si>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</si>
  <si>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</si>
  <si>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</si>
  <si>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</si>
  <si>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</si>
  <si>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</si>
  <si>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</si>
  <si>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</si>
  <si>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</si>
  <si>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</si>
  <si>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</si>
  <si>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</si>
  <si>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</si>
  <si>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</si>
  <si>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</si>
  <si>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</si>
  <si>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</si>
  <si>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</si>
  <si>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</si>
  <si>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</si>
  <si>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</si>
  <si>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</si>
  <si>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</si>
  <si>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</si>
  <si>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</si>
  <si>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</si>
  <si>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</si>
  <si>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</si>
  <si>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</si>
  <si>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</si>
  <si>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</si>
  <si>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</si>
  <si>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</si>
  <si>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</si>
  <si>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</si>
  <si>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</si>
  <si>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</si>
  <si>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</si>
  <si>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</si>
  <si>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</si>
  <si>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</si>
  <si>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</si>
  <si>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</si>
  <si>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</si>
  <si>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</si>
  <si>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</si>
  <si>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</si>
  <si>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</si>
  <si>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</si>
  <si>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</si>
  <si>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</si>
  <si>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</si>
  <si>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</si>
  <si>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</si>
  <si>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</si>
  <si>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</si>
  <si>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</si>
  <si>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</si>
  <si>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</si>
  <si>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</si>
  <si>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</si>
  <si>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</si>
  <si>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</si>
  <si>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</si>
  <si>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</si>
  <si>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</si>
  <si>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</si>
  <si>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</si>
  <si>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</si>
  <si>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</si>
  <si>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</si>
  <si>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</si>
  <si>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</si>
  <si>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</si>
  <si>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</si>
  <si>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</si>
  <si>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</si>
  <si>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</si>
  <si>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</si>
  <si>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</si>
  <si>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</si>
  <si>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</si>
  <si>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</si>
  <si>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</si>
  <si>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</si>
  <si>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</si>
  <si>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</si>
  <si>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</si>
  <si>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</si>
  <si>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</si>
  <si>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</si>
  <si>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</si>
  <si>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</si>
  <si>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</si>
  <si>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</si>
  <si>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</si>
  <si>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</si>
  <si>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</si>
  <si>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</si>
  <si>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</si>
  <si>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</si>
  <si>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</si>
  <si>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</si>
  <si>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</si>
  <si>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</si>
  <si>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</si>
  <si>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</si>
  <si>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</si>
  <si>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</si>
  <si>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</si>
  <si>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</si>
  <si>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</si>
  <si>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</si>
  <si>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</si>
  <si>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</si>
  <si>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</si>
  <si>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</si>
  <si>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</si>
  <si>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</si>
  <si>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</si>
  <si>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</si>
  <si>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</si>
  <si>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</si>
  <si>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</si>
  <si>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</si>
  <si>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</si>
  <si>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</si>
  <si>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</si>
  <si>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</si>
  <si>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</si>
  <si>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</si>
  <si>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</si>
  <si>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</si>
  <si>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</si>
  <si>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</si>
  <si>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</si>
  <si>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</si>
  <si>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</si>
  <si>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</si>
  <si>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</si>
  <si>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</si>
  <si>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</si>
  <si>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</si>
  <si>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</si>
  <si>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</si>
  <si>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</si>
  <si>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</si>
  <si>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</si>
  <si>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</si>
  <si>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</si>
  <si>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</si>
  <si>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</si>
  <si>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</si>
  <si>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</si>
  <si>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</si>
  <si>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</si>
  <si>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</si>
  <si>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</si>
  <si>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</si>
  <si>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</si>
  <si>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</si>
  <si>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</si>
  <si>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</si>
  <si>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</si>
  <si>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</si>
  <si>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</si>
  <si>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</si>
  <si>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</si>
  <si>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</si>
  <si>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</si>
  <si>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</si>
  <si>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</si>
  <si>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</si>
  <si>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</si>
  <si>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</si>
  <si>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</si>
  <si>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</si>
  <si>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</si>
  <si>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</si>
  <si>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</si>
  <si>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</si>
  <si>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</si>
  <si>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</si>
  <si>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</si>
  <si>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</si>
  <si>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</si>
  <si>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</si>
  <si>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</si>
  <si>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</si>
  <si>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</si>
  <si>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</si>
  <si>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</si>
  <si>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</si>
  <si>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</si>
  <si>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</si>
  <si>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</si>
  <si>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</si>
  <si>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</si>
  <si>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</si>
  <si>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</si>
  <si>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</si>
  <si>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</si>
  <si>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</si>
  <si>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</si>
  <si>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</si>
  <si>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</si>
  <si>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</si>
  <si>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</si>
  <si>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</si>
  <si>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</si>
  <si>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</si>
  <si>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</si>
  <si>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</si>
  <si>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</si>
  <si>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</si>
  <si>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</si>
  <si>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</si>
  <si>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</si>
  <si>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</si>
  <si>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</si>
  <si>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</si>
  <si>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</si>
  <si>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</si>
  <si>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</si>
  <si>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</si>
  <si>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</si>
  <si>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</si>
  <si>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</si>
  <si>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</si>
  <si>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</si>
  <si>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</si>
  <si>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</si>
  <si>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</si>
  <si>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</si>
  <si>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</si>
  <si>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</si>
  <si>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</si>
  <si>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</si>
  <si>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</si>
  <si>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</si>
  <si>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</si>
  <si>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</si>
  <si>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</si>
  <si>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</si>
  <si>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</si>
  <si>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</si>
  <si>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</si>
  <si>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</si>
  <si>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</si>
  <si>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</si>
  <si>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</si>
  <si>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</si>
  <si>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</si>
  <si>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</si>
  <si>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</si>
  <si>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</si>
  <si>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</si>
  <si>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</si>
  <si>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</si>
  <si>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</si>
  <si>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</si>
  <si>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</si>
  <si>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</si>
  <si>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</si>
  <si>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</si>
  <si>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</si>
  <si>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</si>
  <si>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</si>
  <si>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</si>
  <si>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</si>
  <si>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</si>
  <si>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</si>
  <si>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</si>
  <si>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</si>
  <si>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</si>
  <si>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</si>
  <si>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</si>
  <si>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</si>
  <si>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</si>
  <si>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</si>
  <si>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</si>
  <si>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</si>
  <si>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</si>
  <si>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</si>
  <si>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</si>
  <si>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</si>
  <si>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</si>
  <si>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</si>
  <si>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</si>
  <si>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</si>
  <si>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</si>
  <si>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</si>
  <si>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</si>
  <si>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</si>
  <si>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</si>
  <si>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</si>
  <si>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</si>
  <si>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</si>
  <si>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</si>
  <si>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</si>
  <si>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</si>
  <si>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</si>
  <si>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</si>
  <si>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</si>
  <si>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</si>
  <si>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</si>
  <si>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</si>
  <si>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</si>
  <si>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</si>
  <si>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</si>
  <si>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</si>
  <si>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</si>
  <si>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</si>
  <si>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</si>
  <si>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</si>
  <si>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</si>
  <si>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</si>
  <si>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</si>
  <si>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</si>
  <si>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</si>
  <si>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</si>
  <si>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</si>
  <si>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</si>
  <si>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</si>
  <si>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</si>
  <si>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</si>
  <si>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</si>
  <si>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</si>
  <si>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</si>
  <si>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</si>
  <si>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</si>
  <si>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</si>
  <si>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</si>
  <si>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</si>
  <si>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</si>
  <si>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</si>
  <si>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</si>
  <si>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</si>
  <si>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</si>
  <si>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</si>
  <si>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</si>
  <si>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</si>
  <si>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</si>
  <si>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</si>
  <si>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</si>
  <si>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</si>
  <si>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</si>
  <si>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</si>
  <si>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</si>
  <si>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</si>
  <si>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</si>
  <si>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</si>
  <si>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</si>
  <si>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</si>
  <si>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</si>
  <si>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</si>
  <si>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</si>
  <si>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</si>
  <si>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</si>
  <si>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</si>
  <si>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</si>
  <si>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</si>
  <si>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</si>
  <si>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</si>
  <si>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</si>
  <si>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</si>
  <si>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</si>
  <si>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</si>
  <si>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</si>
  <si>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</si>
  <si>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</si>
  <si>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</si>
  <si>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</si>
  <si>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</si>
  <si>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</si>
  <si>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</si>
  <si>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</si>
  <si>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</si>
  <si>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</si>
  <si>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</si>
  <si>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</si>
  <si>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</si>
  <si>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</si>
  <si>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</si>
  <si>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</si>
  <si>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</si>
  <si>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</si>
  <si>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</si>
  <si>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</si>
  <si>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</si>
  <si>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</si>
  <si>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</si>
  <si>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</si>
  <si>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</si>
  <si>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</si>
  <si>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</si>
  <si>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</si>
  <si>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</si>
  <si>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</si>
  <si>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</si>
  <si>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</si>
  <si>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</si>
  <si>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</si>
  <si>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</si>
  <si>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</si>
  <si>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</si>
  <si>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</si>
  <si>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</si>
  <si>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</si>
  <si>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</si>
  <si>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</si>
  <si>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</si>
  <si>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</si>
  <si>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</si>
  <si>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</si>
  <si>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</si>
  <si>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</si>
  <si>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</si>
  <si>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</si>
  <si>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</si>
  <si>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</si>
  <si>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</si>
  <si>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</si>
  <si>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</si>
  <si>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</si>
  <si>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</si>
  <si>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</si>
  <si>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</si>
  <si>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</si>
  <si>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</si>
  <si>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</si>
  <si>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</si>
  <si>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</si>
  <si>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</si>
  <si>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</si>
  <si>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</si>
  <si>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</si>
  <si>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</si>
  <si>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</si>
  <si>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</si>
  <si>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</si>
  <si>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</si>
  <si>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</si>
  <si>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</si>
  <si>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</si>
  <si>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</si>
  <si>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</si>
  <si>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</si>
  <si>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</si>
  <si>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</si>
  <si>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</si>
  <si>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</si>
  <si>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</si>
  <si>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</si>
  <si>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</si>
  <si>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</si>
  <si>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</si>
  <si>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</si>
  <si>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</si>
  <si>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</si>
  <si>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</si>
  <si>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</si>
  <si>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</si>
  <si>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</si>
  <si>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</si>
  <si>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</si>
  <si>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</si>
  <si>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</si>
  <si>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</si>
  <si>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</si>
  <si>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</si>
  <si>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</si>
  <si>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</si>
  <si>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</si>
  <si>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</si>
  <si>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</si>
  <si>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</si>
  <si>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</si>
  <si>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</si>
  <si>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</si>
  <si>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</si>
  <si>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</si>
  <si>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</si>
  <si>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</si>
  <si>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</si>
  <si>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</si>
  <si>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</si>
  <si>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</si>
  <si>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</si>
  <si>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</si>
  <si>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</si>
  <si>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</si>
  <si>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</si>
  <si>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</si>
  <si>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</si>
  <si>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</si>
  <si>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</si>
  <si>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</si>
  <si>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</si>
  <si>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</si>
  <si>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</si>
  <si>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</si>
  <si>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</si>
  <si>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</si>
  <si>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</si>
  <si>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</si>
  <si>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</si>
  <si>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</si>
  <si>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</si>
  <si>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</si>
  <si>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</si>
  <si>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</si>
  <si>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</si>
  <si>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</si>
  <si>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</si>
  <si>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</si>
  <si>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</si>
  <si>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</si>
  <si>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</si>
  <si>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</si>
  <si>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</si>
  <si>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</si>
  <si>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</si>
  <si>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</si>
  <si>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</si>
  <si>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</si>
  <si>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</si>
  <si>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</si>
  <si>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</si>
  <si>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</si>
  <si>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</si>
  <si>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</si>
  <si>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</si>
  <si>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</si>
  <si>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</si>
  <si>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</si>
  <si>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</si>
  <si>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</si>
  <si>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</si>
  <si>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</si>
  <si>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</si>
  <si>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</si>
  <si>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</si>
  <si>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</si>
  <si>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</si>
  <si>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</si>
  <si>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</si>
  <si>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</si>
  <si>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</si>
  <si>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</si>
  <si>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</si>
  <si>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</si>
  <si>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</si>
  <si>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</si>
  <si>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</si>
  <si>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</si>
  <si>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</si>
  <si>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</si>
  <si>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</si>
  <si>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</si>
  <si>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</si>
  <si>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</si>
  <si>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</si>
  <si>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</si>
  <si>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</si>
  <si>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</si>
  <si>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</si>
  <si>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</si>
  <si>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</si>
  <si>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</si>
  <si>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</si>
  <si>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</si>
  <si>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</si>
  <si>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</si>
  <si>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</si>
  <si>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</si>
  <si>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</si>
  <si>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</si>
  <si>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</si>
  <si>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</si>
  <si>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</si>
  <si>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</si>
  <si>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</si>
  <si>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</si>
  <si>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</si>
  <si>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</si>
  <si>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</si>
  <si>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</si>
  <si>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</si>
  <si>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</si>
  <si>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</si>
  <si>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</si>
  <si>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</si>
  <si>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</si>
  <si>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</si>
  <si>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</si>
  <si>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</si>
  <si>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</si>
  <si>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</si>
  <si>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</si>
  <si>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</si>
  <si>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</si>
  <si>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</si>
  <si>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</si>
  <si>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</si>
  <si>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</si>
  <si>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</si>
  <si>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</si>
  <si>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</si>
  <si>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</si>
  <si>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</si>
  <si>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</si>
  <si>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</si>
  <si>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</si>
  <si>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</si>
  <si>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</si>
  <si>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</si>
  <si>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</si>
  <si>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</si>
  <si>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</si>
  <si>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</si>
  <si>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</si>
  <si>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</si>
  <si>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</si>
  <si>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</si>
  <si>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</si>
  <si>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</si>
  <si>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</si>
  <si>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</si>
  <si>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</si>
  <si>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</si>
  <si>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</si>
  <si>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</si>
  <si>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</si>
  <si>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</si>
  <si>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</si>
  <si>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</si>
  <si>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</si>
  <si>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</si>
  <si>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</si>
  <si>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</si>
  <si>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</si>
  <si>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</si>
  <si>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</si>
  <si>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</si>
  <si>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</si>
  <si>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</si>
  <si>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</si>
  <si>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</si>
  <si>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</si>
  <si>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</si>
  <si>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</si>
  <si>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</si>
  <si>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</si>
  <si>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</si>
  <si>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</si>
  <si>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</si>
  <si>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</si>
  <si>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</si>
  <si>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</si>
  <si>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</si>
  <si>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</si>
  <si>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</si>
  <si>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</si>
  <si>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</si>
  <si>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</si>
  <si>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</si>
  <si>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</si>
  <si>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</si>
  <si>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</si>
  <si>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</si>
  <si>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</si>
  <si>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</si>
  <si>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</si>
  <si>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</si>
  <si>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</si>
  <si>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</si>
  <si>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</si>
  <si>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</si>
  <si>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</si>
  <si>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</si>
  <si>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</si>
  <si>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</si>
  <si>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</si>
  <si>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</si>
  <si>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</si>
  <si>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</si>
  <si>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</si>
  <si>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</si>
  <si>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</si>
  <si>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</si>
  <si>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</si>
  <si>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</si>
  <si>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</si>
  <si>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</si>
  <si>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</si>
  <si>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</si>
  <si>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</si>
  <si>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</si>
  <si>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</si>
  <si>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</si>
  <si>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</si>
  <si>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</si>
  <si>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</si>
  <si>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</si>
  <si>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</si>
  <si>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</si>
  <si>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</si>
  <si>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</si>
  <si>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</si>
  <si>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</si>
  <si>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</si>
  <si>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</si>
  <si>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</si>
  <si>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</si>
  <si>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</si>
  <si>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</si>
  <si>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</si>
  <si>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</si>
  <si>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</si>
  <si>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</si>
  <si>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</si>
  <si>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</si>
  <si>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</si>
  <si>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</si>
  <si>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</si>
  <si>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</si>
  <si>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</si>
  <si>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</si>
  <si>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</si>
  <si>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</si>
  <si>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</si>
  <si>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</si>
  <si>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</si>
  <si>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</si>
  <si>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</si>
  <si>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</si>
  <si>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</si>
  <si>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</si>
  <si>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</si>
  <si>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</si>
  <si>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</si>
  <si>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</si>
  <si>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</si>
  <si>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</si>
  <si>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</si>
  <si>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</si>
  <si>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</si>
  <si>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</si>
  <si>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</si>
  <si>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</si>
  <si>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</si>
  <si>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</si>
  <si>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</si>
  <si>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</si>
  <si>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</si>
  <si>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</si>
  <si>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</si>
  <si>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</si>
  <si>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</si>
  <si>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</si>
  <si>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</si>
  <si>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</si>
  <si>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</si>
  <si>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</si>
  <si>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</si>
  <si>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</si>
  <si>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</si>
  <si>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</si>
  <si>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</si>
  <si>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</si>
  <si>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</si>
  <si>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</si>
  <si>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</si>
  <si>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</si>
  <si>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</si>
  <si>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</si>
  <si>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</si>
  <si>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</si>
  <si>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</si>
  <si>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</si>
  <si>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</si>
  <si>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</si>
  <si>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</si>
  <si>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</si>
  <si>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</si>
  <si>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</si>
  <si>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</si>
  <si>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</si>
  <si>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</si>
  <si>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</si>
  <si>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</si>
  <si>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</si>
  <si>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</si>
  <si>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</si>
  <si>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</si>
  <si>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</si>
  <si>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</si>
  <si>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</si>
  <si>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</si>
  <si>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</si>
  <si>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</si>
  <si>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</si>
  <si>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</si>
  <si>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</si>
  <si>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</si>
  <si>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</si>
  <si>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</si>
  <si>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</si>
  <si>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</si>
  <si>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</si>
  <si>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</si>
  <si>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</si>
  <si>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</si>
  <si>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</si>
  <si>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</si>
  <si>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</si>
  <si>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</si>
  <si>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</si>
  <si>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</si>
  <si>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</si>
  <si>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</si>
  <si>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</si>
  <si>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</si>
  <si>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</si>
  <si>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</si>
  <si>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</si>
  <si>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</si>
  <si>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</si>
  <si>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</si>
  <si>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</si>
  <si>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</si>
  <si>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</si>
  <si>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</si>
  <si>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</si>
  <si>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</si>
  <si>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</si>
  <si>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</si>
  <si>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</si>
  <si>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</si>
  <si>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</si>
  <si>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</si>
  <si>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</si>
  <si>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</si>
  <si>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</si>
  <si>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</si>
  <si>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</si>
  <si>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</si>
  <si>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</si>
  <si>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</si>
  <si>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</si>
  <si>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</si>
  <si>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</si>
  <si>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</si>
  <si>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</si>
  <si>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</si>
  <si>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</si>
  <si>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</si>
  <si>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</si>
  <si>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</si>
  <si>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</si>
  <si>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</si>
  <si>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</si>
  <si>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</si>
  <si>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</si>
  <si>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</si>
  <si>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</si>
  <si>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</si>
  <si>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</si>
  <si>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</si>
  <si>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</si>
  <si>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</si>
  <si>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</si>
  <si>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</si>
  <si>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</si>
  <si>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</si>
  <si>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</si>
  <si>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</si>
  <si>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</si>
  <si>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</si>
  <si>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</si>
  <si>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</si>
  <si>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</si>
  <si>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</si>
  <si>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</si>
  <si>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</si>
  <si>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</si>
  <si>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</si>
  <si>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</si>
  <si>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</si>
  <si>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</si>
  <si>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</si>
  <si>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</si>
  <si>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</si>
  <si>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</si>
  <si>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</si>
  <si>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</si>
  <si>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</si>
  <si>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</si>
  <si>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</si>
  <si>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</si>
  <si>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</si>
  <si>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</si>
  <si>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</si>
  <si>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</si>
  <si>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</si>
  <si>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</si>
  <si>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</si>
  <si>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</si>
  <si>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</si>
  <si>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</si>
  <si>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</si>
  <si>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</si>
  <si>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</si>
  <si>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</si>
  <si>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</si>
  <si>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</si>
  <si>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</si>
  <si>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</si>
  <si>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</si>
  <si>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</si>
  <si>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</si>
  <si>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</si>
  <si>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</si>
  <si>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</si>
  <si>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</si>
  <si>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</si>
  <si>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</si>
  <si>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</si>
  <si>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</si>
  <si>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</si>
  <si>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</si>
  <si>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</si>
  <si>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</si>
  <si>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</si>
  <si>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</si>
  <si>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</si>
  <si>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</si>
  <si>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</si>
  <si>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</si>
  <si>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</si>
  <si>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</si>
  <si>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</si>
  <si>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</si>
  <si>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</si>
  <si>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</si>
  <si>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</si>
  <si>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</si>
  <si>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</si>
  <si>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</si>
  <si>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</si>
  <si>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</si>
  <si>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</si>
  <si>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</si>
  <si>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</si>
  <si>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</si>
  <si>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</si>
  <si>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</si>
  <si>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</si>
  <si>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</si>
  <si>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</si>
  <si>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</si>
  <si>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</si>
  <si>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</si>
  <si>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</si>
  <si>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</si>
  <si>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</si>
  <si>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</si>
  <si>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</si>
  <si>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</si>
  <si>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</si>
  <si>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</si>
  <si>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</si>
  <si>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</si>
  <si>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</si>
  <si>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</si>
  <si>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</si>
  <si>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</si>
  <si>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</si>
  <si>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</si>
  <si>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</si>
  <si>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</si>
  <si>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</si>
  <si>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</si>
  <si>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</si>
  <si>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</si>
  <si>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</si>
  <si>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</si>
  <si>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</si>
  <si>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</si>
  <si>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</si>
  <si>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</si>
  <si>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</si>
  <si>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</si>
  <si>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</si>
  <si>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</si>
  <si>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</si>
  <si>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</si>
  <si>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</si>
  <si>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</si>
  <si>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</si>
  <si>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</si>
  <si>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</si>
  <si>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</si>
  <si>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</si>
  <si>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</si>
  <si>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</si>
  <si>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</si>
  <si>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</si>
  <si>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</si>
  <si>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</si>
  <si>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</si>
  <si>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</si>
  <si>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</si>
  <si>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</si>
  <si>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</si>
  <si>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</si>
  <si>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</si>
  <si>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</si>
  <si>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</si>
  <si>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</si>
  <si>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</si>
  <si>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</si>
  <si>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</si>
  <si>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</si>
  <si>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</si>
  <si>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</si>
  <si>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</si>
  <si>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</si>
  <si>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</si>
  <si>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</si>
  <si>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</si>
  <si>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</si>
  <si>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</si>
  <si>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</si>
  <si>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</si>
  <si>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</si>
  <si>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</si>
  <si>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</si>
  <si>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</si>
  <si>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</si>
  <si>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</si>
  <si>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</si>
  <si>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</si>
  <si>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</si>
  <si>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</si>
  <si>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</si>
  <si>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</si>
  <si>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</si>
  <si>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</si>
  <si>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</si>
  <si>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</si>
  <si>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</si>
  <si>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</si>
  <si>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</si>
  <si>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</si>
  <si>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</si>
  <si>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</si>
  <si>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</si>
  <si>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</si>
  <si>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</si>
  <si>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</si>
  <si>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</si>
  <si>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</si>
  <si>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</si>
  <si>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</si>
  <si>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</si>
  <si>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</si>
  <si>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</si>
  <si>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</si>
  <si>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</si>
  <si>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</si>
  <si>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</si>
  <si>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</si>
  <si>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</si>
  <si>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</si>
  <si>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</si>
  <si>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</si>
  <si>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</si>
  <si>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</si>
  <si>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</si>
  <si>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</si>
  <si>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</si>
  <si>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</si>
  <si>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</si>
  <si>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</si>
  <si>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</si>
  <si>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</si>
  <si>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</si>
  <si>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</si>
  <si>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</si>
  <si>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</si>
  <si>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</si>
  <si>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</si>
  <si>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</si>
  <si>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</si>
  <si>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</si>
  <si>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</si>
  <si>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</si>
  <si>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</si>
  <si>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</si>
  <si>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</si>
  <si>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</si>
  <si>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</si>
  <si>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</si>
  <si>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</si>
  <si>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</si>
  <si>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</si>
  <si>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</si>
  <si>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</si>
  <si>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</si>
  <si>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</si>
  <si>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</si>
  <si>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</si>
  <si>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</si>
  <si>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</si>
  <si>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</si>
  <si>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</si>
  <si>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</si>
  <si>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</si>
  <si>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</si>
  <si>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</si>
  <si>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</si>
  <si>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</si>
  <si>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</si>
  <si>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</si>
  <si>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</si>
  <si>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</si>
  <si>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</si>
  <si>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</si>
  <si>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</si>
  <si>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</si>
  <si>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</si>
  <si>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</si>
  <si>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</si>
  <si>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</si>
  <si>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</si>
  <si>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</si>
  <si>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</si>
  <si>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</si>
  <si>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</si>
  <si>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</si>
  <si>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</si>
  <si>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</si>
  <si>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</si>
  <si>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</si>
  <si>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</si>
  <si>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</si>
  <si>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</si>
  <si>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</si>
  <si>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</si>
  <si>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</si>
  <si>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</si>
  <si>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</si>
  <si>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</si>
  <si>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</si>
  <si>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</si>
  <si>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</si>
  <si>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</si>
  <si>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</si>
  <si>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</si>
  <si>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</si>
  <si>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</si>
  <si>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</si>
  <si>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</si>
  <si>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</si>
  <si>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</si>
  <si>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</si>
  <si>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</si>
  <si>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</si>
  <si>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</si>
  <si>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</si>
  <si>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</si>
  <si>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</si>
  <si>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</si>
  <si>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</si>
  <si>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</si>
  <si>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</si>
  <si>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</si>
  <si>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</si>
  <si>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</si>
  <si>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</si>
  <si>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</si>
  <si>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</si>
  <si>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</si>
  <si>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</si>
  <si>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</si>
  <si>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</si>
  <si>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</si>
  <si>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</si>
  <si>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</si>
  <si>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</si>
  <si>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</si>
  <si>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</si>
  <si>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</si>
  <si>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</si>
  <si>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</si>
  <si>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</si>
  <si>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</si>
  <si>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</si>
  <si>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</si>
  <si>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</si>
  <si>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</si>
  <si>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</si>
  <si>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</si>
  <si>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</si>
  <si>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</si>
  <si>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</si>
  <si>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</si>
  <si>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</si>
  <si>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</si>
  <si>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</si>
  <si>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</si>
  <si>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</si>
  <si>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</si>
  <si>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</si>
  <si>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</si>
  <si>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</si>
  <si>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</si>
  <si>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</si>
  <si>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</si>
  <si>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</si>
  <si>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</si>
  <si>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</si>
  <si>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</si>
  <si>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</si>
  <si>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</si>
  <si>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</si>
  <si>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</si>
  <si>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</si>
  <si>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</si>
  <si>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</si>
  <si>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</si>
  <si>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</si>
  <si>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</si>
  <si>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</si>
  <si>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</si>
  <si>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</si>
  <si>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</si>
  <si>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</si>
  <si>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</si>
  <si>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</si>
  <si>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</si>
  <si>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</si>
  <si>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</si>
  <si>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</si>
  <si>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</si>
  <si>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</si>
  <si>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</si>
  <si>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</si>
  <si>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</si>
  <si>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</si>
  <si>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</si>
  <si>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</si>
  <si>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</si>
  <si>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</si>
  <si>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</si>
  <si>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</si>
  <si>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</si>
  <si>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</si>
  <si>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</si>
  <si>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</si>
  <si>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</si>
  <si>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</si>
  <si>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</si>
  <si>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</si>
  <si>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</si>
  <si>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</si>
  <si>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</si>
  <si>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</si>
  <si>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</si>
  <si>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</si>
  <si>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</si>
  <si>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</si>
  <si>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</si>
  <si>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</si>
  <si>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</si>
  <si>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</si>
  <si>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</si>
  <si>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</si>
  <si>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</si>
  <si>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</si>
  <si>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</si>
  <si>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</si>
  <si>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</si>
  <si>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</si>
  <si>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</si>
  <si>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</si>
  <si>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</si>
  <si>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</si>
  <si>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</si>
  <si>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</si>
  <si>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</si>
  <si>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</si>
  <si>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</si>
  <si>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</si>
  <si>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</si>
  <si>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</si>
  <si>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</si>
  <si>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</si>
  <si>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</si>
  <si>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</si>
  <si>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</si>
  <si>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</si>
  <si>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</si>
  <si>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</si>
  <si>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</si>
  <si>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</si>
  <si>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</si>
  <si>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</si>
  <si>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</si>
  <si>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</si>
  <si>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</si>
  <si>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</si>
  <si>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</si>
  <si>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</si>
  <si>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</si>
  <si>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</si>
  <si>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</si>
  <si>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</si>
  <si>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</si>
  <si>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</si>
  <si>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</si>
  <si>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</si>
  <si>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</si>
  <si>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</si>
  <si>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</si>
  <si>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</si>
  <si>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</si>
  <si>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</si>
  <si>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</si>
  <si>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</si>
  <si>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</si>
  <si>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</si>
  <si>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</si>
  <si>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</si>
  <si>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</si>
  <si>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</si>
  <si>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</si>
  <si>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</si>
  <si>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</si>
  <si>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</si>
  <si>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</si>
  <si>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</si>
  <si>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</si>
  <si>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</si>
  <si>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</si>
  <si>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</si>
  <si>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</si>
  <si>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</si>
  <si>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</si>
  <si>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</si>
  <si>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</si>
  <si>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</si>
  <si>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</si>
  <si>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</si>
  <si>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</si>
  <si>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</si>
  <si>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</si>
  <si>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</si>
  <si>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</si>
  <si>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</si>
  <si>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</si>
  <si>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</si>
  <si>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</si>
  <si>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</si>
  <si>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</si>
  <si>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</si>
  <si>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</si>
  <si>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</si>
  <si>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</si>
  <si>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</si>
  <si>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</si>
  <si>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</si>
  <si>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</si>
  <si>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</si>
  <si>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</si>
  <si>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</si>
  <si>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</si>
  <si>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</si>
  <si>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</si>
  <si>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</si>
  <si>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</si>
  <si>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</si>
  <si>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</si>
  <si>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</si>
  <si>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</si>
  <si>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</si>
  <si>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</si>
  <si>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</si>
  <si>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</si>
  <si>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</si>
  <si>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</si>
  <si>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</si>
  <si>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</si>
  <si>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</si>
  <si>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</si>
  <si>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</si>
  <si>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</si>
  <si>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</si>
  <si>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</si>
  <si>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</si>
  <si>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</si>
  <si>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</si>
  <si>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</si>
  <si>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</si>
  <si>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</si>
  <si>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</si>
  <si>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</si>
  <si>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</si>
  <si>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</si>
  <si>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</si>
  <si>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</si>
  <si>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</si>
  <si>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</si>
  <si>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</si>
  <si>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</si>
  <si>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</si>
  <si>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</si>
  <si>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</si>
  <si>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</si>
  <si>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</si>
  <si>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</si>
  <si>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</si>
  <si>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</si>
  <si>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</si>
  <si>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</si>
  <si>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</si>
  <si>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</si>
  <si>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</si>
  <si>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</si>
  <si>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</si>
  <si>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</si>
  <si>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</si>
  <si>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</si>
  <si>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</si>
  <si>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</si>
  <si>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</si>
  <si>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</si>
  <si>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</si>
  <si>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</si>
  <si>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</si>
  <si>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</si>
  <si>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</si>
  <si>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</si>
  <si>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</si>
  <si>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</si>
  <si>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</si>
  <si>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</si>
  <si>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</si>
  <si>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</si>
  <si>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</si>
  <si>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</si>
  <si>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</si>
  <si>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</si>
  <si>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</si>
  <si>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</si>
  <si>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</si>
  <si>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</si>
  <si>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</si>
  <si>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</si>
  <si>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</si>
  <si>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</si>
  <si>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</si>
  <si>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</si>
  <si>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</si>
  <si>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</si>
  <si>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</si>
  <si>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</si>
  <si>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</si>
  <si>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</si>
  <si>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</si>
  <si>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</si>
  <si>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</si>
  <si>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</si>
  <si>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</si>
  <si>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</si>
  <si>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</si>
  <si>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</si>
  <si>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</si>
  <si>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</si>
  <si>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</si>
  <si>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</si>
  <si>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</si>
  <si>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</si>
  <si>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</si>
  <si>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</si>
  <si>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</si>
  <si>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</si>
  <si>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</si>
  <si>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</si>
  <si>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</si>
  <si>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</si>
  <si>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</si>
  <si>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</si>
  <si>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</si>
  <si>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</si>
  <si>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</si>
  <si>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</si>
  <si>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</si>
  <si>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</si>
  <si>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</si>
  <si>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</si>
  <si>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</si>
  <si>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</si>
  <si>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</si>
  <si>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</si>
  <si>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</si>
  <si>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</si>
  <si>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</si>
  <si>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</si>
  <si>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</si>
  <si>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</si>
  <si>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</si>
  <si>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</si>
  <si>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</si>
  <si>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</si>
  <si>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</si>
  <si>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</si>
  <si>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</si>
  <si>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</si>
  <si>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</si>
  <si>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</si>
  <si>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</si>
  <si>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</si>
  <si>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</si>
  <si>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</si>
  <si>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</si>
  <si>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</si>
  <si>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</si>
  <si>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</si>
  <si>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</si>
  <si>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</si>
  <si>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</si>
  <si>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</si>
  <si>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</si>
  <si>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</si>
  <si>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</si>
  <si>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</si>
  <si>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</si>
  <si>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</si>
  <si>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</si>
  <si>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</si>
  <si>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</si>
  <si>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</si>
  <si>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</si>
  <si>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</si>
  <si>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</si>
  <si>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</si>
  <si>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</si>
  <si>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</si>
  <si>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</si>
  <si>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</si>
  <si>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</si>
  <si>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</si>
  <si>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</si>
  <si>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</si>
  <si>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</si>
  <si>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</si>
  <si>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</si>
  <si>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</si>
  <si>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</si>
  <si>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</si>
  <si>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</si>
  <si>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</si>
  <si>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</si>
  <si>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</si>
  <si>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</si>
  <si>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</si>
  <si>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</si>
  <si>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</si>
  <si>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</si>
  <si>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</si>
  <si>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</si>
  <si>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</si>
  <si>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</si>
  <si>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</si>
  <si>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</si>
  <si>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</si>
  <si>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</si>
  <si>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</si>
  <si>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</si>
  <si>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</si>
  <si>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</si>
  <si>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</si>
  <si>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</si>
  <si>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</si>
  <si>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</si>
  <si>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</si>
  <si>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</si>
  <si>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</si>
  <si>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</si>
  <si>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</si>
  <si>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</si>
  <si>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</si>
  <si>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</si>
  <si>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</si>
  <si>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</si>
  <si>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</si>
  <si>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</si>
  <si>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</si>
  <si>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</si>
  <si>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</si>
  <si>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</si>
  <si>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</si>
  <si>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</si>
  <si>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</si>
  <si>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</si>
  <si>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</si>
  <si>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</si>
  <si>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</si>
  <si>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</si>
  <si>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</si>
  <si>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</si>
  <si>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</si>
  <si>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</si>
  <si>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</si>
  <si>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</si>
  <si>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</si>
  <si>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</si>
  <si>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</si>
  <si>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</si>
  <si>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</si>
  <si>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</si>
  <si>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</si>
  <si>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</si>
  <si>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</si>
  <si>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</si>
  <si>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</si>
  <si>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</si>
  <si>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</si>
  <si>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</si>
  <si>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</si>
  <si>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</si>
  <si>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</si>
  <si>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</si>
  <si>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</si>
  <si>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</si>
  <si>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</si>
  <si>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</si>
  <si>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</si>
  <si>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</si>
  <si>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</si>
  <si>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</si>
  <si>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</si>
  <si>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</si>
  <si>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</si>
  <si>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</si>
  <si>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</si>
  <si>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</si>
  <si>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</si>
  <si>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</si>
  <si>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</si>
  <si>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</si>
  <si>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</si>
  <si>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</si>
  <si>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</si>
  <si>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</si>
  <si>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</si>
  <si>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</si>
  <si>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</si>
  <si>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</si>
  <si>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</si>
  <si>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</si>
  <si>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</si>
  <si>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</si>
  <si>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</si>
  <si>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</si>
  <si>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</si>
  <si>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</si>
  <si>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</si>
  <si>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</si>
  <si>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</si>
  <si>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</si>
  <si>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</si>
  <si>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</si>
  <si>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</si>
  <si>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</si>
  <si>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</si>
  <si>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</si>
  <si>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</si>
  <si>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</si>
  <si>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</si>
  <si>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</si>
  <si>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</si>
  <si>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</si>
  <si>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</si>
  <si>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</si>
  <si>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</si>
  <si>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</si>
  <si>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</si>
  <si>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</si>
  <si>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</si>
  <si>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</si>
  <si>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</si>
  <si>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</si>
  <si>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</si>
  <si>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</si>
  <si>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</si>
  <si>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</si>
  <si>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</si>
  <si>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</si>
  <si>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</si>
  <si>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</si>
  <si>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</si>
  <si>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</si>
  <si>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</si>
  <si>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</si>
  <si>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</si>
  <si>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</si>
  <si>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</si>
  <si>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</si>
  <si>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</si>
  <si>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</si>
  <si>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</si>
  <si>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</si>
  <si>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</si>
  <si>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</si>
  <si>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</si>
  <si>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</si>
  <si>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</si>
  <si>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</si>
  <si>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</si>
  <si>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</si>
  <si>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</si>
  <si>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</si>
  <si>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</si>
  <si>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</si>
  <si>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</si>
  <si>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</si>
  <si>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</si>
  <si>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</si>
  <si>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</si>
  <si>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</si>
  <si>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</si>
  <si>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</si>
  <si>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</si>
  <si>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</si>
  <si>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</si>
  <si>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</si>
  <si>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</si>
  <si>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</si>
  <si>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</si>
  <si>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</si>
  <si>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</si>
  <si>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</si>
  <si>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</si>
  <si>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</si>
  <si>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</si>
  <si>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</si>
  <si>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</si>
  <si>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</si>
  <si>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</si>
  <si>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</si>
  <si>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</si>
  <si>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</si>
  <si>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</si>
  <si>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</si>
  <si>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</si>
  <si>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</si>
  <si>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</si>
  <si>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</si>
  <si>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</si>
  <si>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</si>
  <si>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</si>
  <si>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</si>
  <si>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</si>
  <si>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</si>
  <si>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</si>
  <si>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</si>
  <si>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</si>
  <si>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</si>
  <si>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</si>
  <si>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</si>
  <si>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</si>
  <si>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</si>
  <si>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</si>
  <si>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</si>
  <si>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</si>
  <si>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</si>
  <si>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</si>
  <si>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</si>
  <si>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</si>
  <si>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</si>
  <si>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</si>
  <si>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</si>
  <si>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</si>
  <si>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</si>
  <si>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</si>
  <si>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</si>
  <si>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</si>
  <si>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</si>
  <si>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</si>
  <si>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</si>
  <si>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</si>
  <si>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</si>
  <si>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</si>
  <si>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</si>
  <si>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</si>
  <si>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</si>
  <si>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</si>
  <si>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</si>
  <si>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</si>
  <si>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</si>
  <si>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</si>
  <si>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</si>
  <si>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</si>
  <si>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</si>
  <si>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</si>
  <si>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</si>
  <si>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</si>
  <si>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</si>
  <si>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</si>
  <si>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</si>
  <si>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</si>
  <si>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</si>
  <si>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</si>
  <si>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</si>
  <si>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</si>
  <si>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</si>
  <si>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</si>
  <si>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</si>
  <si>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</si>
  <si>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</si>
  <si>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</si>
  <si>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</si>
  <si>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</si>
  <si>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</si>
  <si>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</si>
  <si>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</si>
  <si>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</si>
  <si>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</si>
  <si>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</si>
  <si>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</si>
  <si>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</si>
  <si>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</si>
  <si>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</si>
  <si>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</si>
  <si>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</si>
  <si>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</si>
  <si>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</si>
  <si>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</si>
  <si>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</si>
  <si>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</si>
  <si>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</si>
  <si>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</si>
  <si>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</si>
  <si>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</si>
  <si>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</si>
  <si>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</si>
  <si>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</si>
  <si>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</si>
  <si>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</si>
  <si>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</si>
  <si>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</si>
  <si>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</si>
  <si>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</si>
  <si>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</si>
  <si>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</si>
  <si>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</si>
  <si>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</si>
  <si>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</si>
  <si>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</si>
  <si>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</si>
  <si>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</si>
  <si>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</si>
  <si>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</si>
  <si>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</si>
  <si>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</si>
  <si>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</si>
  <si>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</si>
  <si>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</si>
  <si>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</si>
  <si>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</si>
  <si>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</si>
  <si>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</si>
  <si>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</si>
  <si>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</si>
  <si>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</si>
  <si>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</si>
  <si>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</si>
  <si>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</si>
  <si>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</si>
  <si>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</si>
  <si>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</si>
  <si>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</si>
  <si>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</si>
  <si>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</si>
  <si>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</si>
  <si>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</si>
  <si>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</si>
  <si>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</si>
  <si>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</si>
  <si>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</si>
  <si>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</si>
  <si>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</si>
  <si>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</si>
  <si>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</si>
  <si>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</si>
  <si>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</si>
  <si>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</si>
  <si>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</si>
  <si>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</si>
  <si>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</si>
  <si>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</si>
  <si>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</si>
  <si>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</si>
  <si>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</si>
  <si>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</si>
  <si>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</si>
  <si>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</si>
  <si>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</si>
  <si>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</si>
  <si>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</si>
  <si>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</si>
  <si>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</si>
  <si>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</si>
  <si>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</si>
  <si>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</si>
  <si>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</si>
  <si>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</si>
  <si>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</si>
  <si>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</si>
  <si>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</si>
  <si>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</si>
  <si>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</si>
  <si>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</si>
  <si>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</si>
  <si>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</si>
  <si>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</si>
  <si>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</si>
  <si>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</si>
  <si>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</si>
  <si>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</si>
  <si>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</si>
  <si>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</si>
  <si>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</si>
  <si>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</si>
  <si>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</si>
  <si>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</si>
  <si>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</si>
  <si>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</si>
  <si>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</si>
  <si>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</si>
  <si>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</si>
  <si>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</si>
  <si>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</si>
  <si>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</si>
  <si>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</si>
  <si>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</si>
  <si>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</si>
  <si>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</si>
  <si>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</si>
  <si>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</si>
  <si>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</si>
  <si>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</si>
  <si>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</si>
  <si>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</si>
  <si>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</si>
  <si>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</si>
  <si>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</si>
  <si>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</si>
  <si>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</si>
  <si>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</si>
  <si>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</si>
  <si>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</si>
  <si>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</si>
  <si>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</si>
  <si>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</si>
  <si>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</si>
  <si>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</si>
  <si>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</si>
  <si>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</si>
  <si>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</si>
  <si>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</si>
  <si>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</si>
  <si>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</si>
  <si>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</si>
  <si>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</si>
  <si>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</si>
  <si>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</si>
  <si>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</si>
  <si>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</si>
  <si>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</si>
  <si>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</si>
  <si>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</si>
  <si>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</si>
  <si>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</si>
  <si>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</si>
  <si>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</si>
  <si>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</si>
  <si>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</si>
  <si>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</si>
  <si>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</si>
  <si>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</si>
  <si>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</si>
  <si>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</si>
  <si>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</si>
  <si>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</si>
  <si>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</si>
  <si>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</si>
  <si>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</si>
  <si>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</si>
  <si>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</si>
  <si>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</si>
  <si>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</si>
  <si>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</si>
  <si>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</si>
  <si>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</si>
  <si>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</si>
  <si>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</si>
  <si>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</si>
  <si>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</si>
  <si>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</si>
  <si>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</si>
  <si>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</si>
  <si>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</si>
  <si>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</si>
  <si>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</si>
  <si>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</si>
  <si>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</si>
  <si>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</si>
  <si>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</si>
  <si>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</si>
  <si>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</si>
  <si>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</si>
  <si>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</si>
  <si>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</si>
  <si>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</si>
  <si>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</si>
  <si>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</si>
  <si>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</si>
  <si>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</si>
  <si>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</si>
  <si>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</si>
  <si>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</si>
  <si>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</si>
  <si>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</si>
  <si>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</si>
  <si>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</si>
  <si>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</si>
  <si>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</si>
  <si>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</si>
  <si>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</si>
  <si>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</si>
  <si>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</si>
  <si>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</si>
  <si>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</si>
  <si>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</si>
  <si>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</si>
  <si>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</si>
  <si>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</si>
  <si>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</si>
  <si>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</si>
  <si>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</si>
  <si>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</si>
  <si>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</si>
  <si>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</si>
  <si>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</si>
  <si>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</si>
  <si>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</si>
  <si>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</si>
  <si>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</si>
  <si>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</si>
  <si>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</si>
  <si>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</si>
  <si>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</si>
  <si>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</si>
  <si>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</si>
  <si>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</si>
  <si>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</si>
  <si>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</si>
  <si>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</si>
  <si>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</si>
  <si>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</si>
  <si>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</si>
  <si>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</si>
  <si>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</si>
  <si>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</si>
  <si>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</si>
  <si>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</si>
  <si>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</si>
  <si>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</si>
  <si>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</si>
  <si>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</si>
  <si>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</si>
  <si>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</si>
  <si>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</si>
  <si>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</si>
  <si>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</si>
  <si>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</si>
  <si>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</si>
  <si>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</si>
  <si>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</si>
  <si>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</si>
  <si>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</si>
  <si>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</si>
  <si>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</si>
  <si>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</si>
  <si>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</si>
  <si>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</si>
  <si>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</si>
  <si>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</si>
  <si>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</si>
  <si>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</si>
  <si>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</si>
  <si>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</si>
  <si>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</si>
  <si>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</si>
  <si>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</si>
  <si>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</si>
  <si>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</si>
  <si>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</si>
  <si>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</si>
  <si>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</si>
  <si>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</si>
  <si>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</si>
  <si>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</si>
  <si>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</si>
  <si>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</si>
  <si>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</si>
  <si>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</si>
  <si>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</si>
  <si>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</si>
  <si>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</si>
  <si>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</si>
  <si>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</si>
  <si>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</si>
  <si>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Loyality Card</t>
  </si>
  <si>
    <t>2019</t>
  </si>
  <si>
    <t>Sep</t>
  </si>
  <si>
    <t>Oct</t>
  </si>
  <si>
    <t>Nov</t>
  </si>
  <si>
    <t>Dec</t>
  </si>
  <si>
    <t>2020</t>
  </si>
  <si>
    <t>Jan</t>
  </si>
  <si>
    <t>Feb</t>
  </si>
  <si>
    <t>Mar</t>
  </si>
  <si>
    <t>Apr</t>
  </si>
  <si>
    <t>May</t>
  </si>
  <si>
    <t>Jun</t>
  </si>
  <si>
    <t>Jul</t>
  </si>
  <si>
    <t>Aug</t>
  </si>
  <si>
    <t>2021</t>
  </si>
  <si>
    <t>2022</t>
  </si>
  <si>
    <t>Arabica</t>
  </si>
  <si>
    <t>Excelsa</t>
  </si>
  <si>
    <t>Librica</t>
  </si>
  <si>
    <t>Robusta</t>
  </si>
  <si>
    <t>Sum of Sales</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</si>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</sst>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8" formatCode="0.0\ &quot;Kg&quot;"/>
    <numFmt numFmtId="170" formatCode="_-[$$-409]* #,##0.00_ ;_-[$$-409]* \-#,##0.00\ ;_-[$$-409]* &quot;-&quot;??_ ;_-@_ "/>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70" fontId="0" fillId="0" borderId="0" xfId="0" applyNumberFormat="1"/>
    <xf numFmtId="0" fontId="0" fillId="0" borderId="0" xfId="0" pivotButton="1"/>
    <xf numFmtId="3" fontId="0" fillId="0" borderId="0" xfId="0" applyNumberFormat="1"/>
    <xf numFmtId="0" fontId="0" fillId="2" borderId="0" xfId="0" applyFill="1"/>
  </cellXfs>
  <cellStyles count="1">
    <cellStyle name="Normal" xfId="0" builtinId="0"/>
  </cellStyles>
  <dxfs count="68">
    <dxf>
      <numFmt numFmtId="3" formatCode="#,##0"/>
    </dxf>
    <dxf>
      <numFmt numFmtId="3" formatCode="#,##0"/>
    </dxf>
    <dxf>
      <numFmt numFmtId="3" formatCode="#,##0"/>
    </dxf>
    <dxf>
      <numFmt numFmtId="3" formatCode="#,##0"/>
    </dxf>
    <dxf>
      <numFmt numFmtId="3" formatCode="#,##0"/>
    </dxf>
    <dxf>
      <numFmt numFmtId="3" formatCode="#,##0"/>
    </dxf>
    <dxf>
      <font>
        <color theme="0"/>
      </font>
    </dxf>
    <dxf>
      <font>
        <color theme="0"/>
      </font>
      <fill>
        <patternFill>
          <bgColor rgb="FF7030A0"/>
        </patternFill>
      </fill>
      <border>
        <left style="thin">
          <color auto="1"/>
        </left>
        <right style="thin">
          <color auto="1"/>
        </right>
        <top style="thin">
          <color auto="1"/>
        </top>
        <bottom style="thin">
          <color auto="1"/>
        </bottom>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sz val="11"/>
        <color theme="0"/>
        <name val="Calibri"/>
        <family val="2"/>
        <scheme val="minor"/>
      </font>
    </dxf>
    <dxf>
      <font>
        <color theme="0"/>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_-[$$-409]* #,##0.00_ ;_-[$$-409]* \-#,##0.00\ ;_-[$$-409]* &quot;-&quot;??_ ;_-@_ "/>
    </dxf>
    <dxf>
      <numFmt numFmtId="170"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OR" pivot="0" table="0" count="4" xr9:uid="{84E0E827-DAED-4514-9DCF-3289CE436386}">
      <tableStyleElement type="wholeTable" dxfId="7"/>
      <tableStyleElement type="headerRow" dxfId="6"/>
    </tableStyle>
    <tableStyle name="PURPLE" pivot="0" table="0" count="8" xr9:uid="{0E107398-D679-4C1C-B93D-A15FAD1DF7ED}">
      <tableStyleElement type="wholeTable" dxfId="21"/>
      <tableStyleElement type="headerRow" dxfId="20"/>
    </tableStyle>
  </tableStyles>
  <colors>
    <mruColors>
      <color rgb="FF05FFDB"/>
      <color rgb="FFFAEBFF"/>
      <color rgb="FFFEFBFF"/>
      <color rgb="FFF5E4FC"/>
    </mruColors>
  </colors>
  <extLst>
    <ext xmlns:x14="http://schemas.microsoft.com/office/spreadsheetml/2009/9/main" uri="{46F421CA-312F-682f-3DD2-61675219B42D}">
      <x14:dxfs count="9">
        <dxf>
          <border>
            <left style="thin">
              <color auto="1"/>
            </left>
            <right style="thin">
              <color auto="1"/>
            </right>
            <top style="thin">
              <color auto="1"/>
            </top>
            <bottom style="thin">
              <color auto="1"/>
            </bottom>
          </border>
        </dxf>
        <dxf>
          <font>
            <color theme="0"/>
          </font>
        </dxf>
        <dxf>
          <border>
            <left style="thin">
              <color auto="1"/>
            </left>
            <right style="thin">
              <color auto="1"/>
            </right>
            <top style="thin">
              <color auto="1"/>
            </top>
            <bottom style="thin">
              <color auto="1"/>
            </bottom>
          </border>
        </dxf>
        <dxf>
          <font>
            <color theme="0"/>
          </font>
        </dxf>
        <dxf>
          <border>
            <left style="thin">
              <color auto="1"/>
            </left>
            <right style="thin">
              <color auto="1"/>
            </right>
            <top style="thin">
              <color auto="1"/>
            </top>
            <bottom style="thin">
              <color auto="1"/>
            </bottom>
          </border>
        </dxf>
        <dxf>
          <font>
            <color theme="0"/>
          </font>
        </dxf>
        <dxf>
          <border>
            <left style="thin">
              <color auto="1"/>
            </left>
            <right style="thin">
              <color auto="1"/>
            </right>
            <top style="thin">
              <color auto="1"/>
            </top>
            <bottom style="thin">
              <color auto="1"/>
            </bottom>
          </border>
        </dxf>
        <dxf>
          <font>
            <color theme="0"/>
          </font>
        </dxf>
        <dxf>
          <font>
            <color theme="0"/>
          </font>
        </dxf>
      </x14:dxfs>
    </ext>
    <ext xmlns:x14="http://schemas.microsoft.com/office/spreadsheetml/2009/9/main" uri="{EB79DEF2-80B8-43e5-95BD-54CBDDF9020C}">
      <x14:slicerStyles defaultSlicerStyle="SlicerStyleLight1">
        <x14:slicerStyle name="POR">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rgb="FF05FFDB"/>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[COFFEE_DASHBOARD.xlsx]Total Shale Over Time!PivotTable1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533347394075737E-2"/>
          <c:y val="0.18653690186536903"/>
          <c:w val="0.82757944319460075"/>
          <c:h val="0.63101551174716297"/>
        </c:manualLayout>
      </c:layout>
      <c:lineChart>
        <c:grouping val="standard"/>
        <c:varyColors val="0"/>
        <c:ser>
          <c:idx val="0"/>
          <c:order val="0"/>
          <c:tx>
            <c:strRef>
              <c:f>'Total Shale Over Time'!$C$3:$C$4</c:f>
              <c:strCache>
                <c:ptCount val="1"/>
                <c:pt idx="0">
                  <c:v>Arabica</c:v>
                </c:pt>
              </c:strCache>
            </c:strRef>
          </c:tx>
          <c:spPr>
            <a:ln w="28575" cap="rnd">
              <a:solidFill>
                <a:srgbClr val="00B0F0"/>
              </a:solidFill>
              <a:round/>
            </a:ln>
            <a:effectLst/>
          </c:spPr>
          <c:marker>
            <c:symbol val="none"/>
          </c:marker>
          <c:cat>
            <c:multiLvlStrRef>
              <c:f>'Total Shale Over Time'!$A$5:$B$37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Shale Over Time'!$C$5:$C$37</c:f>
              <c:numCache>
                <c:formatCode>#,##0</c:formatCode>
                <c:ptCount val="33"/>
                <c:pt idx="0">
                  <c:v>90.649999999999991</c:v>
                </c:pt>
                <c:pt idx="1">
                  <c:v>46.61999999999999</c:v>
                </c:pt>
                <c:pt idx="2">
                  <c:v>128.20499999999998</c:v>
                </c:pt>
                <c:pt idx="3">
                  <c:v>137.27000000000001</c:v>
                </c:pt>
                <c:pt idx="4">
                  <c:v>356.12499999999994</c:v>
                </c:pt>
                <c:pt idx="5">
                  <c:v>23.31</c:v>
                </c:pt>
                <c:pt idx="6">
                  <c:v>95.829999999999984</c:v>
                </c:pt>
                <c:pt idx="7">
                  <c:v>77.699999999999989</c:v>
                </c:pt>
                <c:pt idx="9">
                  <c:v>23.31</c:v>
                </c:pt>
                <c:pt idx="10">
                  <c:v>91.944999999999993</c:v>
                </c:pt>
                <c:pt idx="11">
                  <c:v>53.094999999999999</c:v>
                </c:pt>
                <c:pt idx="12">
                  <c:v>189.07</c:v>
                </c:pt>
                <c:pt idx="13">
                  <c:v>260.29499999999996</c:v>
                </c:pt>
                <c:pt idx="14">
                  <c:v>89.35499999999999</c:v>
                </c:pt>
                <c:pt idx="15">
                  <c:v>25.9</c:v>
                </c:pt>
                <c:pt idx="16">
                  <c:v>115.255</c:v>
                </c:pt>
                <c:pt idx="18">
                  <c:v>54.389999999999993</c:v>
                </c:pt>
                <c:pt idx="19">
                  <c:v>59.569999999999993</c:v>
                </c:pt>
                <c:pt idx="20">
                  <c:v>226.62499999999997</c:v>
                </c:pt>
                <c:pt idx="22">
                  <c:v>422.16999999999996</c:v>
                </c:pt>
                <c:pt idx="23">
                  <c:v>31.08</c:v>
                </c:pt>
                <c:pt idx="25">
                  <c:v>366.48499999999996</c:v>
                </c:pt>
                <c:pt idx="26">
                  <c:v>281.01499999999999</c:v>
                </c:pt>
                <c:pt idx="28">
                  <c:v>304.32499999999999</c:v>
                </c:pt>
                <c:pt idx="29">
                  <c:v>180.005</c:v>
                </c:pt>
                <c:pt idx="30">
                  <c:v>89.35499999999999</c:v>
                </c:pt>
                <c:pt idx="31">
                  <c:v>73.814999999999998</c:v>
                </c:pt>
                <c:pt idx="32">
                  <c:v>339.28999999999996</c:v>
                </c:pt>
              </c:numCache>
            </c:numRef>
          </c:val>
          <c:smooth val="0"/>
          <c:extLst>
            <c:ext xmlns:c16="http://schemas.microsoft.com/office/drawing/2014/chart" uri="{C3380CC4-5D6E-409C-BE32-E72D297353CC}">
              <c16:uniqueId val="{00000000-08DA-4231-A8FE-1132547E025C}"/>
            </c:ext>
          </c:extLst>
        </c:ser>
        <c:ser>
          <c:idx val="1"/>
          <c:order val="1"/>
          <c:tx>
            <c:strRef>
              <c:f>'Total Shale Over Time'!$D$3:$D$4</c:f>
              <c:strCache>
                <c:ptCount val="1"/>
                <c:pt idx="0">
                  <c:v>Excelsa</c:v>
                </c:pt>
              </c:strCache>
            </c:strRef>
          </c:tx>
          <c:spPr>
            <a:ln w="28575" cap="rnd">
              <a:solidFill>
                <a:srgbClr val="FF0000"/>
              </a:solidFill>
              <a:round/>
            </a:ln>
            <a:effectLst/>
          </c:spPr>
          <c:marker>
            <c:symbol val="none"/>
          </c:marker>
          <c:cat>
            <c:multiLvlStrRef>
              <c:f>'Total Shale Over Time'!$A$5:$B$37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Shale Over Time'!$D$5:$D$37</c:f>
              <c:numCache>
                <c:formatCode>#,##0</c:formatCode>
                <c:ptCount val="33"/>
                <c:pt idx="0">
                  <c:v>170.77499999999998</c:v>
                </c:pt>
                <c:pt idx="2">
                  <c:v>213.83999999999997</c:v>
                </c:pt>
                <c:pt idx="3">
                  <c:v>93.554999999999993</c:v>
                </c:pt>
                <c:pt idx="4">
                  <c:v>307.39499999999992</c:v>
                </c:pt>
                <c:pt idx="5">
                  <c:v>307.39499999999992</c:v>
                </c:pt>
                <c:pt idx="6">
                  <c:v>124.74000000000001</c:v>
                </c:pt>
                <c:pt idx="7">
                  <c:v>148.5</c:v>
                </c:pt>
                <c:pt idx="8">
                  <c:v>59.4</c:v>
                </c:pt>
                <c:pt idx="9">
                  <c:v>629.63999999999987</c:v>
                </c:pt>
                <c:pt idx="10">
                  <c:v>253.93499999999995</c:v>
                </c:pt>
                <c:pt idx="11">
                  <c:v>282.14999999999992</c:v>
                </c:pt>
                <c:pt idx="12">
                  <c:v>210.87</c:v>
                </c:pt>
                <c:pt idx="13">
                  <c:v>89.1</c:v>
                </c:pt>
                <c:pt idx="14">
                  <c:v>84.644999999999996</c:v>
                </c:pt>
                <c:pt idx="15">
                  <c:v>49.004999999999995</c:v>
                </c:pt>
                <c:pt idx="17">
                  <c:v>53.46</c:v>
                </c:pt>
                <c:pt idx="18">
                  <c:v>144.04499999999999</c:v>
                </c:pt>
                <c:pt idx="19">
                  <c:v>344.52</c:v>
                </c:pt>
                <c:pt idx="20">
                  <c:v>130.68</c:v>
                </c:pt>
                <c:pt idx="21">
                  <c:v>191.565</c:v>
                </c:pt>
                <c:pt idx="23">
                  <c:v>124.73999999999998</c:v>
                </c:pt>
                <c:pt idx="24">
                  <c:v>8.91</c:v>
                </c:pt>
                <c:pt idx="25">
                  <c:v>178.2</c:v>
                </c:pt>
                <c:pt idx="26">
                  <c:v>8.91</c:v>
                </c:pt>
                <c:pt idx="27">
                  <c:v>198.98999999999998</c:v>
                </c:pt>
                <c:pt idx="28">
                  <c:v>29.7</c:v>
                </c:pt>
                <c:pt idx="29">
                  <c:v>13.365</c:v>
                </c:pt>
                <c:pt idx="30">
                  <c:v>83.16</c:v>
                </c:pt>
                <c:pt idx="31">
                  <c:v>261.35999999999996</c:v>
                </c:pt>
              </c:numCache>
            </c:numRef>
          </c:val>
          <c:smooth val="0"/>
          <c:extLst>
            <c:ext xmlns:c16="http://schemas.microsoft.com/office/drawing/2014/chart" uri="{C3380CC4-5D6E-409C-BE32-E72D297353CC}">
              <c16:uniqueId val="{00000001-08DA-4231-A8FE-1132547E025C}"/>
            </c:ext>
          </c:extLst>
        </c:ser>
        <c:ser>
          <c:idx val="2"/>
          <c:order val="2"/>
          <c:tx>
            <c:strRef>
              <c:f>'Total Shale Over Time'!$E$3:$E$4</c:f>
              <c:strCache>
                <c:ptCount val="1"/>
                <c:pt idx="0">
                  <c:v>Librica</c:v>
                </c:pt>
              </c:strCache>
            </c:strRef>
          </c:tx>
          <c:spPr>
            <a:ln w="28575" cap="rnd">
              <a:solidFill>
                <a:schemeClr val="tx1"/>
              </a:solidFill>
              <a:round/>
            </a:ln>
            <a:effectLst/>
          </c:spPr>
          <c:marker>
            <c:symbol val="none"/>
          </c:marker>
          <c:cat>
            <c:multiLvlStrRef>
              <c:f>'Total Shale Over Time'!$A$5:$B$37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Shale Over Time'!$E$5:$E$37</c:f>
              <c:numCache>
                <c:formatCode>#,##0</c:formatCode>
                <c:ptCount val="33"/>
                <c:pt idx="0">
                  <c:v>4.7549999999999999</c:v>
                </c:pt>
                <c:pt idx="1">
                  <c:v>448.55500000000001</c:v>
                </c:pt>
                <c:pt idx="2">
                  <c:v>161.66999999999999</c:v>
                </c:pt>
                <c:pt idx="3">
                  <c:v>72.91</c:v>
                </c:pt>
                <c:pt idx="4">
                  <c:v>145.82</c:v>
                </c:pt>
                <c:pt idx="5">
                  <c:v>218.73</c:v>
                </c:pt>
                <c:pt idx="6">
                  <c:v>99.85499999999999</c:v>
                </c:pt>
                <c:pt idx="7">
                  <c:v>274.20499999999998</c:v>
                </c:pt>
                <c:pt idx="8">
                  <c:v>39.625</c:v>
                </c:pt>
                <c:pt idx="9">
                  <c:v>36.454999999999998</c:v>
                </c:pt>
                <c:pt idx="10">
                  <c:v>38.04</c:v>
                </c:pt>
                <c:pt idx="11">
                  <c:v>28.53</c:v>
                </c:pt>
                <c:pt idx="12">
                  <c:v>38.04</c:v>
                </c:pt>
                <c:pt idx="13">
                  <c:v>156.91499999999999</c:v>
                </c:pt>
                <c:pt idx="14">
                  <c:v>33.284999999999997</c:v>
                </c:pt>
                <c:pt idx="15">
                  <c:v>118.875</c:v>
                </c:pt>
                <c:pt idx="16">
                  <c:v>404.17500000000001</c:v>
                </c:pt>
                <c:pt idx="17">
                  <c:v>145.82</c:v>
                </c:pt>
                <c:pt idx="18">
                  <c:v>47.55</c:v>
                </c:pt>
                <c:pt idx="19">
                  <c:v>145.82</c:v>
                </c:pt>
                <c:pt idx="20">
                  <c:v>182.27499999999998</c:v>
                </c:pt>
                <c:pt idx="21">
                  <c:v>282.13</c:v>
                </c:pt>
                <c:pt idx="22">
                  <c:v>312.245</c:v>
                </c:pt>
                <c:pt idx="23">
                  <c:v>244.09</c:v>
                </c:pt>
                <c:pt idx="24">
                  <c:v>84.004999999999995</c:v>
                </c:pt>
                <c:pt idx="25">
                  <c:v>196.54</c:v>
                </c:pt>
                <c:pt idx="26">
                  <c:v>99.85499999999999</c:v>
                </c:pt>
                <c:pt idx="27">
                  <c:v>131.55500000000001</c:v>
                </c:pt>
                <c:pt idx="28">
                  <c:v>28.53</c:v>
                </c:pt>
                <c:pt idx="29">
                  <c:v>104.61</c:v>
                </c:pt>
                <c:pt idx="31">
                  <c:v>131.55500000000001</c:v>
                </c:pt>
                <c:pt idx="32">
                  <c:v>109.36499999999999</c:v>
                </c:pt>
              </c:numCache>
            </c:numRef>
          </c:val>
          <c:smooth val="0"/>
          <c:extLst>
            <c:ext xmlns:c16="http://schemas.microsoft.com/office/drawing/2014/chart" uri="{C3380CC4-5D6E-409C-BE32-E72D297353CC}">
              <c16:uniqueId val="{00000002-08DA-4231-A8FE-1132547E025C}"/>
            </c:ext>
          </c:extLst>
        </c:ser>
        <c:ser>
          <c:idx val="3"/>
          <c:order val="3"/>
          <c:tx>
            <c:strRef>
              <c:f>'Total Shale Over Time'!$F$3:$F$4</c:f>
              <c:strCache>
                <c:ptCount val="1"/>
                <c:pt idx="0">
                  <c:v>Robusta</c:v>
                </c:pt>
              </c:strCache>
            </c:strRef>
          </c:tx>
          <c:spPr>
            <a:ln w="28575" cap="rnd">
              <a:solidFill>
                <a:srgbClr val="92D050"/>
              </a:solidFill>
              <a:round/>
            </a:ln>
            <a:effectLst/>
          </c:spPr>
          <c:marker>
            <c:symbol val="none"/>
          </c:marker>
          <c:cat>
            <c:multiLvlStrRef>
              <c:f>'Total Shale Over Time'!$A$5:$B$37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Shale Over Time'!$F$5:$F$37</c:f>
              <c:numCache>
                <c:formatCode>#,##0</c:formatCode>
                <c:ptCount val="33"/>
                <c:pt idx="0">
                  <c:v>54.969999999999992</c:v>
                </c:pt>
                <c:pt idx="2">
                  <c:v>58.554999999999993</c:v>
                </c:pt>
                <c:pt idx="3">
                  <c:v>50.189999999999991</c:v>
                </c:pt>
                <c:pt idx="5">
                  <c:v>109.93999999999998</c:v>
                </c:pt>
                <c:pt idx="7">
                  <c:v>46.604999999999997</c:v>
                </c:pt>
                <c:pt idx="8">
                  <c:v>218.685</c:v>
                </c:pt>
                <c:pt idx="9">
                  <c:v>195.98</c:v>
                </c:pt>
                <c:pt idx="11">
                  <c:v>155.35</c:v>
                </c:pt>
                <c:pt idx="12">
                  <c:v>86.039999999999992</c:v>
                </c:pt>
                <c:pt idx="13">
                  <c:v>120.69499999999998</c:v>
                </c:pt>
                <c:pt idx="14">
                  <c:v>117.11</c:v>
                </c:pt>
                <c:pt idx="15">
                  <c:v>23.9</c:v>
                </c:pt>
                <c:pt idx="16">
                  <c:v>80.064999999999998</c:v>
                </c:pt>
                <c:pt idx="17">
                  <c:v>21.509999999999998</c:v>
                </c:pt>
                <c:pt idx="18">
                  <c:v>299.94499999999994</c:v>
                </c:pt>
                <c:pt idx="19">
                  <c:v>238.99999999999997</c:v>
                </c:pt>
                <c:pt idx="20">
                  <c:v>83.649999999999991</c:v>
                </c:pt>
                <c:pt idx="21">
                  <c:v>221.07499999999999</c:v>
                </c:pt>
                <c:pt idx="22">
                  <c:v>296.36</c:v>
                </c:pt>
                <c:pt idx="23">
                  <c:v>35.849999999999994</c:v>
                </c:pt>
                <c:pt idx="24">
                  <c:v>39.434999999999995</c:v>
                </c:pt>
                <c:pt idx="25">
                  <c:v>45.41</c:v>
                </c:pt>
                <c:pt idx="26">
                  <c:v>207.93</c:v>
                </c:pt>
                <c:pt idx="27">
                  <c:v>28.679999999999996</c:v>
                </c:pt>
                <c:pt idx="28">
                  <c:v>222.26999999999995</c:v>
                </c:pt>
                <c:pt idx="29">
                  <c:v>46.604999999999997</c:v>
                </c:pt>
                <c:pt idx="30">
                  <c:v>70.504999999999995</c:v>
                </c:pt>
                <c:pt idx="31">
                  <c:v>286.79999999999995</c:v>
                </c:pt>
                <c:pt idx="32">
                  <c:v>296.36</c:v>
                </c:pt>
              </c:numCache>
            </c:numRef>
          </c:val>
          <c:smooth val="0"/>
          <c:extLst>
            <c:ext xmlns:c16="http://schemas.microsoft.com/office/drawing/2014/chart" uri="{C3380CC4-5D6E-409C-BE32-E72D297353CC}">
              <c16:uniqueId val="{00000003-08DA-4231-A8FE-1132547E025C}"/>
            </c:ext>
          </c:extLst>
        </c:ser>
        <c:dLbls>
          <c:showLegendKey val="0"/>
          <c:showVal val="0"/>
          <c:showCatName val="0"/>
          <c:showSerName val="0"/>
          <c:showPercent val="0"/>
          <c:showBubbleSize val="0"/>
        </c:dLbls>
        <c:smooth val="0"/>
        <c:axId val="462204224"/>
        <c:axId val="466651200"/>
      </c:lineChart>
      <c:catAx>
        <c:axId val="46220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51200"/>
        <c:crosses val="autoZero"/>
        <c:auto val="1"/>
        <c:lblAlgn val="ctr"/>
        <c:lblOffset val="100"/>
        <c:noMultiLvlLbl val="0"/>
      </c:catAx>
      <c:valAx>
        <c:axId val="466651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04224"/>
        <c:crosses val="autoZero"/>
        <c:crossBetween val="between"/>
      </c:valAx>
      <c:spPr>
        <a:noFill/>
        <a:ln>
          <a:noFill/>
        </a:ln>
        <a:effectLst/>
      </c:spPr>
    </c:plotArea>
    <c:legend>
      <c:legendPos val="r"/>
      <c:layout>
        <c:manualLayout>
          <c:xMode val="edge"/>
          <c:yMode val="edge"/>
          <c:x val="0.87360845519310071"/>
          <c:y val="0.3658617240832735"/>
          <c:w val="0.10853440194975628"/>
          <c:h val="0.268482196944685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B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[COFFEE_DASHBOARD.xlsx]Top Five Customers!PivotTable1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24803149606298"/>
          <c:y val="0.24115740740740746"/>
          <c:w val="0.61695559930008748"/>
          <c:h val="0.65144320501603969"/>
        </c:manualLayout>
      </c:layout>
      <c:barChart>
        <c:barDir val="bar"/>
        <c:grouping val="clustered"/>
        <c:varyColors val="0"/>
        <c:ser>
          <c:idx val="0"/>
          <c:order val="0"/>
          <c:tx>
            <c:strRef>
              <c:f>'Top Five Customers'!$B$3</c:f>
              <c:strCache>
                <c:ptCount val="1"/>
                <c:pt idx="0">
                  <c:v>Total</c:v>
                </c:pt>
              </c:strCache>
            </c:strRef>
          </c:tx>
          <c:spPr>
            <a:solidFill>
              <a:schemeClr val="accent1"/>
            </a:solidFill>
            <a:ln>
              <a:noFill/>
            </a:ln>
            <a:effectLst/>
          </c:spPr>
          <c:invertIfNegative val="0"/>
          <c:cat>
            <c:strRef>
              <c:f>'Top Five Customers'!$A$4:$A$12</c:f>
              <c:strCache>
                <c:ptCount val="9"/>
                <c:pt idx="0">
                  <c:v>Elysee Sketch</c:v>
                </c:pt>
                <c:pt idx="1">
                  <c:v>Teddi Crowthe</c:v>
                </c:pt>
                <c:pt idx="2">
                  <c:v>Shelli Keynd</c:v>
                </c:pt>
                <c:pt idx="3">
                  <c:v>Lacee Tanti</c:v>
                </c:pt>
                <c:pt idx="4">
                  <c:v>Daniel Heinonen</c:v>
                </c:pt>
                <c:pt idx="5">
                  <c:v>Nanny Lush</c:v>
                </c:pt>
                <c:pt idx="6">
                  <c:v>Allis Wilmore</c:v>
                </c:pt>
                <c:pt idx="7">
                  <c:v>Alexa Sizey</c:v>
                </c:pt>
                <c:pt idx="8">
                  <c:v>Brenn Dundredge</c:v>
                </c:pt>
              </c:strCache>
            </c:strRef>
          </c:cat>
          <c:val>
            <c:numRef>
              <c:f>'Top Five Customers'!$B$4:$B$12</c:f>
              <c:numCache>
                <c:formatCode>#,##0</c:formatCode>
                <c:ptCount val="9"/>
                <c:pt idx="0">
                  <c:v>204.92999999999995</c:v>
                </c:pt>
                <c:pt idx="1">
                  <c:v>204.92999999999995</c:v>
                </c:pt>
                <c:pt idx="2">
                  <c:v>204.92999999999995</c:v>
                </c:pt>
                <c:pt idx="3">
                  <c:v>204.92999999999995</c:v>
                </c:pt>
                <c:pt idx="4">
                  <c:v>204.92999999999995</c:v>
                </c:pt>
                <c:pt idx="5">
                  <c:v>204.92999999999995</c:v>
                </c:pt>
                <c:pt idx="6">
                  <c:v>216.67499999999998</c:v>
                </c:pt>
                <c:pt idx="7">
                  <c:v>218.73</c:v>
                </c:pt>
                <c:pt idx="8">
                  <c:v>252.24999999999994</c:v>
                </c:pt>
              </c:numCache>
            </c:numRef>
          </c:val>
          <c:extLst>
            <c:ext xmlns:c16="http://schemas.microsoft.com/office/drawing/2014/chart" uri="{C3380CC4-5D6E-409C-BE32-E72D297353CC}">
              <c16:uniqueId val="{00000000-51DB-4A1D-98AD-767B153F2B0C}"/>
            </c:ext>
          </c:extLst>
        </c:ser>
        <c:dLbls>
          <c:showLegendKey val="0"/>
          <c:showVal val="0"/>
          <c:showCatName val="0"/>
          <c:showSerName val="0"/>
          <c:showPercent val="0"/>
          <c:showBubbleSize val="0"/>
        </c:dLbls>
        <c:gapWidth val="182"/>
        <c:axId val="770723152"/>
        <c:axId val="600939520"/>
      </c:barChart>
      <c:catAx>
        <c:axId val="77072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39520"/>
        <c:crosses val="autoZero"/>
        <c:auto val="1"/>
        <c:lblAlgn val="ctr"/>
        <c:lblOffset val="100"/>
        <c:noMultiLvlLbl val="0"/>
      </c:catAx>
      <c:valAx>
        <c:axId val="6009395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72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B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[COFFEE_DASHBOARD.xlsx]Sale by Country!PivotTable1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 by Country'!$B$3</c:f>
              <c:strCache>
                <c:ptCount val="1"/>
                <c:pt idx="0">
                  <c:v>Total</c:v>
                </c:pt>
              </c:strCache>
            </c:strRef>
          </c:tx>
          <c:spPr>
            <a:solidFill>
              <a:schemeClr val="accent1"/>
            </a:solidFill>
            <a:ln>
              <a:noFill/>
            </a:ln>
            <a:effectLst/>
          </c:spPr>
          <c:invertIfNegative val="0"/>
          <c:cat>
            <c:strRef>
              <c:f>'Sale by Country'!$A$4:$A$6</c:f>
              <c:strCache>
                <c:ptCount val="3"/>
                <c:pt idx="0">
                  <c:v>Ireland</c:v>
                </c:pt>
                <c:pt idx="1">
                  <c:v>United Kingdom</c:v>
                </c:pt>
                <c:pt idx="2">
                  <c:v>United States</c:v>
                </c:pt>
              </c:strCache>
            </c:strRef>
          </c:cat>
          <c:val>
            <c:numRef>
              <c:f>'Sale by Country'!$B$4:$B$6</c:f>
              <c:numCache>
                <c:formatCode>#,##0</c:formatCode>
                <c:ptCount val="3"/>
                <c:pt idx="0">
                  <c:v>2605.3299999999995</c:v>
                </c:pt>
                <c:pt idx="1">
                  <c:v>943.39499999999975</c:v>
                </c:pt>
                <c:pt idx="2">
                  <c:v>13805.739999999994</c:v>
                </c:pt>
              </c:numCache>
            </c:numRef>
          </c:val>
          <c:extLst>
            <c:ext xmlns:c16="http://schemas.microsoft.com/office/drawing/2014/chart" uri="{C3380CC4-5D6E-409C-BE32-E72D297353CC}">
              <c16:uniqueId val="{00000000-EA55-43F5-BDA9-BBC783E09C42}"/>
            </c:ext>
          </c:extLst>
        </c:ser>
        <c:dLbls>
          <c:showLegendKey val="0"/>
          <c:showVal val="0"/>
          <c:showCatName val="0"/>
          <c:showSerName val="0"/>
          <c:showPercent val="0"/>
          <c:showBubbleSize val="0"/>
        </c:dLbls>
        <c:gapWidth val="182"/>
        <c:axId val="770716432"/>
        <c:axId val="773239216"/>
      </c:barChart>
      <c:catAx>
        <c:axId val="77071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239216"/>
        <c:crosses val="autoZero"/>
        <c:auto val="1"/>
        <c:lblAlgn val="ctr"/>
        <c:lblOffset val="100"/>
        <c:noMultiLvlLbl val="0"/>
      </c:catAx>
      <c:valAx>
        <c:axId val="7732392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71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B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15</xdr:row>
      <xdr:rowOff>44824</xdr:rowOff>
    </xdr:from>
    <xdr:to>
      <xdr:col>15</xdr:col>
      <xdr:colOff>0</xdr:colOff>
      <xdr:row>42</xdr:row>
      <xdr:rowOff>179293</xdr:rowOff>
    </xdr:to>
    <xdr:graphicFrame macro="">
      <xdr:nvGraphicFramePr>
        <xdr:cNvPr id="2" name="Chart 1">
          <a:extLst>
            <a:ext uri="{FF2B5EF4-FFF2-40B4-BE49-F238E27FC236}">
              <a16:creationId xmlns:a16="http://schemas.microsoft.com/office/drawing/2014/main" id="{7532217F-0158-4426-B21E-A6DEEDBA6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35859</xdr:rowOff>
    </xdr:from>
    <xdr:to>
      <xdr:col>19</xdr:col>
      <xdr:colOff>4930</xdr:colOff>
      <xdr:row>14</xdr:row>
      <xdr:rowOff>160468</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9751308E-1BC2-4164-9CEB-B0B107F9869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5506" y="815788"/>
              <a:ext cx="10493636" cy="162171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0</xdr:colOff>
      <xdr:row>9</xdr:row>
      <xdr:rowOff>47513</xdr:rowOff>
    </xdr:from>
    <xdr:to>
      <xdr:col>23</xdr:col>
      <xdr:colOff>484094</xdr:colOff>
      <xdr:row>15</xdr:row>
      <xdr:rowOff>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A6F83BCA-3AD2-43B4-8906-5A2D3276F89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739718" y="1544619"/>
              <a:ext cx="1828800" cy="911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5</xdr:row>
      <xdr:rowOff>44824</xdr:rowOff>
    </xdr:from>
    <xdr:to>
      <xdr:col>26</xdr:col>
      <xdr:colOff>0</xdr:colOff>
      <xdr:row>9</xdr:row>
      <xdr:rowOff>44824</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94531AF9-1D33-457B-BAB0-D52B1573789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739718" y="824753"/>
              <a:ext cx="3173506" cy="717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8964</xdr:colOff>
      <xdr:row>9</xdr:row>
      <xdr:rowOff>53788</xdr:rowOff>
    </xdr:from>
    <xdr:to>
      <xdr:col>26</xdr:col>
      <xdr:colOff>8964</xdr:colOff>
      <xdr:row>15</xdr:row>
      <xdr:rowOff>13895</xdr:rowOff>
    </xdr:to>
    <mc:AlternateContent xmlns:mc="http://schemas.openxmlformats.org/markup-compatibility/2006">
      <mc:Choice xmlns:a14="http://schemas.microsoft.com/office/drawing/2010/main" Requires="a14">
        <xdr:graphicFrame macro="">
          <xdr:nvGraphicFramePr>
            <xdr:cNvPr id="6" name="Loyality Card">
              <a:extLst>
                <a:ext uri="{FF2B5EF4-FFF2-40B4-BE49-F238E27FC236}">
                  <a16:creationId xmlns:a16="http://schemas.microsoft.com/office/drawing/2014/main" id="{A3EEC15C-5B39-4E81-9036-BB1B2ED7F544}"/>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2702988" y="1550894"/>
              <a:ext cx="1219200" cy="9193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107577</xdr:colOff>
      <xdr:row>28</xdr:row>
      <xdr:rowOff>0</xdr:rowOff>
    </xdr:from>
    <xdr:to>
      <xdr:col>25</xdr:col>
      <xdr:colOff>591671</xdr:colOff>
      <xdr:row>42</xdr:row>
      <xdr:rowOff>170330</xdr:rowOff>
    </xdr:to>
    <xdr:graphicFrame macro="">
      <xdr:nvGraphicFramePr>
        <xdr:cNvPr id="7" name="Chart 6">
          <a:extLst>
            <a:ext uri="{FF2B5EF4-FFF2-40B4-BE49-F238E27FC236}">
              <a16:creationId xmlns:a16="http://schemas.microsoft.com/office/drawing/2014/main" id="{4E3E1DA1-BB4C-416D-B69E-954CE4694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15</xdr:row>
      <xdr:rowOff>44822</xdr:rowOff>
    </xdr:from>
    <xdr:to>
      <xdr:col>26</xdr:col>
      <xdr:colOff>0</xdr:colOff>
      <xdr:row>27</xdr:row>
      <xdr:rowOff>0</xdr:rowOff>
    </xdr:to>
    <xdr:graphicFrame macro="">
      <xdr:nvGraphicFramePr>
        <xdr:cNvPr id="8" name="Chart 7">
          <a:extLst>
            <a:ext uri="{FF2B5EF4-FFF2-40B4-BE49-F238E27FC236}">
              <a16:creationId xmlns:a16="http://schemas.microsoft.com/office/drawing/2014/main" id="{97B58BE7-43C4-4150-8449-8C800BF63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xdr:row>
      <xdr:rowOff>0</xdr:rowOff>
    </xdr:from>
    <xdr:to>
      <xdr:col>26</xdr:col>
      <xdr:colOff>0</xdr:colOff>
      <xdr:row>5</xdr:row>
      <xdr:rowOff>0</xdr:rowOff>
    </xdr:to>
    <xdr:sp macro="" textlink="">
      <xdr:nvSpPr>
        <xdr:cNvPr id="10" name="Rectangle 9">
          <a:extLst>
            <a:ext uri="{FF2B5EF4-FFF2-40B4-BE49-F238E27FC236}">
              <a16:creationId xmlns:a16="http://schemas.microsoft.com/office/drawing/2014/main" id="{08195FCC-3A98-A027-022D-F6F0B135A7AC}"/>
            </a:ext>
          </a:extLst>
        </xdr:cNvPr>
        <xdr:cNvSpPr/>
      </xdr:nvSpPr>
      <xdr:spPr>
        <a:xfrm>
          <a:off x="125506" y="62753"/>
          <a:ext cx="13787718" cy="717176"/>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t>COFFEE SALE DASHBORAD</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ijat Prasun" refreshedDate="45219.620955439816" createdVersion="8" refreshedVersion="8" minRefreshableVersion="3" recordCount="1000" xr:uid="{C694B647-0A50-45CB-9F39-42944A2FAB44}">
  <cacheSource type="worksheet">
    <worksheetSource name="Table1"/>
  </cacheSource>
  <cacheFields count="18">
    <cacheField name="Order ID" numFmtId="0">
      <sharedItems/>
    </cacheField>
    <cacheField name="Order Date" numFmtId="166">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te"/>
        <s v="Dark"/>
      </sharedItems>
    </cacheField>
    <cacheField name="Loyality Card" numFmtId="0">
      <sharedItems count="2">
        <s v="Yes"/>
        <s v="No"/>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875417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DBA627-4842-478E-899B-79F08379EB8A}" name="PivotTable1"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37" firstHeaderRow="1" firstDataRow="2" firstDataCol="2"/>
  <pivotFields count="18">
    <pivotField compact="0" outline="0" showAll="0" defaultSubtotal="0"/>
    <pivotField compact="0" numFmtId="166"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0" baseItem="0" numFmtId="3"/>
  </dataFields>
  <formats count="1">
    <format dxfId="57">
      <pivotArea outline="0" collapsedLevelsAreSubtotals="1" fieldPosition="0"/>
    </format>
  </format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9877A8-63BD-472D-B302-0BC655F90B85}" name="PivotTable1"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12" firstHeaderRow="1" firstDataRow="1" firstDataCol="1"/>
  <pivotFields count="18">
    <pivotField compact="0" outline="0" showAll="0" defaultSubtotal="0"/>
    <pivotField compact="0" numFmtId="166"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9">
    <i>
      <x v="289"/>
    </i>
    <i>
      <x v="826"/>
    </i>
    <i>
      <x v="785"/>
    </i>
    <i>
      <x v="518"/>
    </i>
    <i>
      <x v="218"/>
    </i>
    <i>
      <x v="639"/>
    </i>
    <i>
      <x v="28"/>
    </i>
    <i>
      <x v="20"/>
    </i>
    <i>
      <x v="125"/>
    </i>
  </rowItems>
  <colItems count="1">
    <i/>
  </colItems>
  <dataFields count="1">
    <dataField name="Sum of Sales" fld="12" baseField="0" baseItem="0"/>
  </dataFields>
  <formats count="1">
    <format dxfId="55">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3437B6-F82B-4358-98D3-093CBD472AAC}" name="PivotTable1"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6"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dataFields>
  <formats count="1">
    <format dxfId="56">
      <pivotArea outline="0" collapsedLevelsAreSubtotals="1" fieldPosition="0"/>
    </format>
  </formats>
  <chartFormats count="2">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71ECA31-2AC4-458C-ABCD-1D51AF1A6074}" sourceName="Size">
  <pivotTables>
    <pivotTable tabId="18" name="PivotTable1"/>
    <pivotTable tabId="20" name="PivotTable1"/>
    <pivotTable tabId="19" name="PivotTable1"/>
  </pivotTables>
  <data>
    <tabular pivotCacheId="8754173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15F5709-45C0-4148-8BB6-97769BD874CF}" sourceName="Roast Type Name">
  <pivotTables>
    <pivotTable tabId="18" name="PivotTable1"/>
    <pivotTable tabId="20" name="PivotTable1"/>
    <pivotTable tabId="19" name="PivotTable1"/>
  </pivotTables>
  <data>
    <tabular pivotCacheId="875417349">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D1450CFC-40E3-4E28-9D22-C61B13F8D30A}" sourceName="Loyality Card">
  <pivotTables>
    <pivotTable tabId="18" name="PivotTable1"/>
    <pivotTable tabId="20" name="PivotTable1"/>
    <pivotTable tabId="19" name="PivotTable1"/>
  </pivotTables>
  <data>
    <tabular pivotCacheId="8754173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B8283E9-EA70-4667-AF68-00F21F9F5175}" cache="Slicer_Size" caption="Size" columnCount="2" style="POR" rowHeight="234950"/>
  <slicer name="Roast Type Name" xr10:uid="{F6B487CE-4308-4686-88B8-A6B3D9E96652}" cache="Slicer_Roast_Type_Name" caption="Roast Type Name" columnCount="3" style="POR" rowHeight="234950"/>
  <slicer name="Loyality Card" xr10:uid="{584769D4-704D-45FE-8DDC-CB046458FF05}" cache="Slicer_Loyality_Card" caption="Loyality Card" style="PO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829D1E-EDB0-420C-A607-46E48F8B061D}" name="Table1" displayName="Table1" ref="A1:P1001" totalsRowShown="0" headerRowDxfId="60">
  <autoFilter ref="A1:P1001" xr:uid="{D5829D1E-EDB0-420C-A607-46E48F8B061D}"/>
  <tableColumns count="16">
    <tableColumn id="1" xr3:uid="{4136B26A-FF18-47DF-9A4F-E98652BBFDEE}" name="Order ID" dataDxfId="67"/>
    <tableColumn id="2" xr3:uid="{3DFB13F5-8228-49FB-8CF4-1ECA61C084B5}" name="Order Date" dataDxfId="66"/>
    <tableColumn id="3" xr3:uid="{BDFA82FB-A5A6-45BB-99BD-00F6982B37E6}" name="Customer ID" dataDxfId="65"/>
    <tableColumn id="4" xr3:uid="{C2C6118C-B72A-43AA-AE3E-AF6A0EBDCE8F}" name="Product ID"/>
    <tableColumn id="5" xr3:uid="{8D6E5F77-10CF-46E8-B581-3DACAF8AF282}" name="Quantity" dataDxfId="64"/>
    <tableColumn id="6" xr3:uid="{F7449486-D0A5-4525-94C2-82C861EB330E}" name="Customer Name" dataDxfId="63">
      <calculatedColumnFormula>_xlfn.XLOOKUP(C2,customers!$A$1:$A$1001,customers!$B$1:$B$1001,,0)</calculatedColumnFormula>
    </tableColumn>
    <tableColumn id="7" xr3:uid="{E8BD6D1C-1F4A-4AC3-AB3A-0E8C225B6531}" name="Email" dataDxfId="62">
      <calculatedColumnFormula>IF(_xlfn.XLOOKUP(C2,customers!$A$1:$A$1001,customers!$C$1:$C$1001,,0)=0,"",_xlfn.XLOOKUP(C2,customers!$A$1:$A$1001,customers!$C$1:$C$1001,,0))</calculatedColumnFormula>
    </tableColumn>
    <tableColumn id="8" xr3:uid="{D13C8F84-49E1-4C2B-ABD3-82726254DF69}" name="Country" dataDxfId="61">
      <calculatedColumnFormula>_xlfn.XLOOKUP(C2,customers!$A$1:$A$1001,customers!$G$1:$G$1001,,0)</calculatedColumnFormula>
    </tableColumn>
    <tableColumn id="9" xr3:uid="{0F7608C8-2CB4-4A30-901D-1BFE3C9AD029}" name="Coffee Type">
      <calculatedColumnFormula>INDEX(products!$A$1:$G$49,MATCH(orders!$D2,products!$A$1:$A$49,0),MATCH(I$1,products!$A$1:$G$1,0))</calculatedColumnFormula>
    </tableColumn>
    <tableColumn id="10" xr3:uid="{4CE10B7F-93DE-412A-9F39-3FB6E2948001}" name="Roast Type">
      <calculatedColumnFormula>INDEX(products!$A$1:$G$49,MATCH(orders!$D2,products!$A$1:$A$49,0),MATCH(J$1,products!$A$1:$G$1,0))</calculatedColumnFormula>
    </tableColumn>
    <tableColumn id="11" xr3:uid="{E0CB8210-9B65-412F-930D-1056396F4C6B}" name="Size">
      <calculatedColumnFormula>INDEX(products!$A$1:$G$49,MATCH(orders!$D2,products!$A$1:$A$49,0),MATCH(K$1,products!$A$1:$G$1,0))</calculatedColumnFormula>
    </tableColumn>
    <tableColumn id="12" xr3:uid="{A18509A7-628D-4D69-8A5C-F9E09FA66381}" name="Unit Price" dataDxfId="59">
      <calculatedColumnFormula>INDEX(products!$A$1:$G$49,MATCH(orders!$D2,products!$A$1:$A$49,0),MATCH(L$1,products!$A$1:$G$1,0))</calculatedColumnFormula>
    </tableColumn>
    <tableColumn id="13" xr3:uid="{32C79165-691B-4CCF-A6D9-E0A4F3490725}" name="Sales" dataDxfId="58">
      <calculatedColumnFormula>L2*E2</calculatedColumnFormula>
    </tableColumn>
    <tableColumn id="14" xr3:uid="{489B8047-9770-4E30-A409-B8454428C7F9}" name="Coffee Type Name">
      <calculatedColumnFormula>IF(I2="Rob","Robusta",IF(I2="Exc","Excelsa",IF(I2="Ara","Arabica",IF(I2="Lib","Librica"))))</calculatedColumnFormula>
    </tableColumn>
    <tableColumn id="15" xr3:uid="{165A1C04-BF13-4FA0-990E-71C651635306}" name="Roast Type Name">
      <calculatedColumnFormula>IF(J2="M","Medium",IF(J2="L","Lite",IF(J2="D","Dark")))</calculatedColumnFormula>
    </tableColumn>
    <tableColumn id="16" xr3:uid="{15D66143-A678-4331-89EE-5047D206C280}" name="Loyality Card">
      <calculatedColumnFormula>_xlfn.XLOOKUP(C2,customers!$A$1:$A$1001,customers!$I$1:$I$1001,,0)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03CAC4D-4CFD-4DA7-94C4-3A41AC25AF2D}" sourceName="Order Date">
  <pivotTables>
    <pivotTable tabId="18" name="PivotTable1"/>
    <pivotTable tabId="20" name="PivotTable1"/>
    <pivotTable tabId="19" name="PivotTable1"/>
  </pivotTables>
  <state minimalRefreshVersion="6" lastRefreshVersion="6" pivotCacheId="8754173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925A731-B2D4-44B8-83E4-DE928B7AC57F}" cache="NativeTimeline_Order_Date" caption="Order Date" level="2" selectionLevel="2" scrollPosition="2021-02-22T00:00:00" style="PURP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57B76-9307-4E4B-9EA3-56FC6F80A49D}">
  <dimension ref="A3:F37"/>
  <sheetViews>
    <sheetView workbookViewId="0">
      <selection activeCell="AC9" sqref="AC9"/>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6.44140625" bestFit="1" customWidth="1"/>
    <col min="6" max="6" width="7.88671875" bestFit="1" customWidth="1"/>
    <col min="7" max="7" width="10.77734375" bestFit="1" customWidth="1"/>
  </cols>
  <sheetData>
    <row r="3" spans="1:6" x14ac:dyDescent="0.3">
      <c r="A3" s="6" t="s">
        <v>6219</v>
      </c>
      <c r="C3" s="6" t="s">
        <v>6196</v>
      </c>
    </row>
    <row r="4" spans="1:6" x14ac:dyDescent="0.3">
      <c r="A4" s="6" t="s">
        <v>6220</v>
      </c>
      <c r="B4" s="6" t="s">
        <v>6221</v>
      </c>
      <c r="C4" t="s">
        <v>6215</v>
      </c>
      <c r="D4" t="s">
        <v>6216</v>
      </c>
      <c r="E4" t="s">
        <v>6217</v>
      </c>
      <c r="F4" t="s">
        <v>6218</v>
      </c>
    </row>
    <row r="5" spans="1:6" x14ac:dyDescent="0.3">
      <c r="A5" t="s">
        <v>6199</v>
      </c>
      <c r="B5" t="s">
        <v>6200</v>
      </c>
      <c r="C5" s="7">
        <v>90.649999999999991</v>
      </c>
      <c r="D5" s="7">
        <v>170.77499999999998</v>
      </c>
      <c r="E5" s="7">
        <v>4.7549999999999999</v>
      </c>
      <c r="F5" s="7">
        <v>54.969999999999992</v>
      </c>
    </row>
    <row r="6" spans="1:6" x14ac:dyDescent="0.3">
      <c r="B6" t="s">
        <v>6201</v>
      </c>
      <c r="C6" s="7">
        <v>46.61999999999999</v>
      </c>
      <c r="D6" s="7"/>
      <c r="E6" s="7">
        <v>448.55500000000001</v>
      </c>
      <c r="F6" s="7"/>
    </row>
    <row r="7" spans="1:6" x14ac:dyDescent="0.3">
      <c r="B7" t="s">
        <v>6202</v>
      </c>
      <c r="C7" s="7">
        <v>128.20499999999998</v>
      </c>
      <c r="D7" s="7">
        <v>213.83999999999997</v>
      </c>
      <c r="E7" s="7">
        <v>161.66999999999999</v>
      </c>
      <c r="F7" s="7">
        <v>58.554999999999993</v>
      </c>
    </row>
    <row r="8" spans="1:6" x14ac:dyDescent="0.3">
      <c r="B8" t="s">
        <v>6203</v>
      </c>
      <c r="C8" s="7">
        <v>137.27000000000001</v>
      </c>
      <c r="D8" s="7">
        <v>93.554999999999993</v>
      </c>
      <c r="E8" s="7">
        <v>72.91</v>
      </c>
      <c r="F8" s="7">
        <v>50.189999999999991</v>
      </c>
    </row>
    <row r="9" spans="1:6" x14ac:dyDescent="0.3">
      <c r="A9" t="s">
        <v>6204</v>
      </c>
      <c r="B9" t="s">
        <v>6205</v>
      </c>
      <c r="C9" s="7">
        <v>356.12499999999994</v>
      </c>
      <c r="D9" s="7">
        <v>307.39499999999992</v>
      </c>
      <c r="E9" s="7">
        <v>145.82</v>
      </c>
      <c r="F9" s="7"/>
    </row>
    <row r="10" spans="1:6" x14ac:dyDescent="0.3">
      <c r="B10" t="s">
        <v>6206</v>
      </c>
      <c r="C10" s="7">
        <v>23.31</v>
      </c>
      <c r="D10" s="7">
        <v>307.39499999999992</v>
      </c>
      <c r="E10" s="7">
        <v>218.73</v>
      </c>
      <c r="F10" s="7">
        <v>109.93999999999998</v>
      </c>
    </row>
    <row r="11" spans="1:6" x14ac:dyDescent="0.3">
      <c r="B11" t="s">
        <v>6207</v>
      </c>
      <c r="C11" s="7">
        <v>95.829999999999984</v>
      </c>
      <c r="D11" s="7">
        <v>124.74000000000001</v>
      </c>
      <c r="E11" s="7">
        <v>99.85499999999999</v>
      </c>
      <c r="F11" s="7"/>
    </row>
    <row r="12" spans="1:6" x14ac:dyDescent="0.3">
      <c r="B12" t="s">
        <v>6208</v>
      </c>
      <c r="C12" s="7">
        <v>77.699999999999989</v>
      </c>
      <c r="D12" s="7">
        <v>148.5</v>
      </c>
      <c r="E12" s="7">
        <v>274.20499999999998</v>
      </c>
      <c r="F12" s="7">
        <v>46.604999999999997</v>
      </c>
    </row>
    <row r="13" spans="1:6" x14ac:dyDescent="0.3">
      <c r="B13" t="s">
        <v>6209</v>
      </c>
      <c r="C13" s="7"/>
      <c r="D13" s="7">
        <v>59.4</v>
      </c>
      <c r="E13" s="7">
        <v>39.625</v>
      </c>
      <c r="F13" s="7">
        <v>218.685</v>
      </c>
    </row>
    <row r="14" spans="1:6" x14ac:dyDescent="0.3">
      <c r="B14" t="s">
        <v>6210</v>
      </c>
      <c r="C14" s="7">
        <v>23.31</v>
      </c>
      <c r="D14" s="7">
        <v>629.63999999999987</v>
      </c>
      <c r="E14" s="7">
        <v>36.454999999999998</v>
      </c>
      <c r="F14" s="7">
        <v>195.98</v>
      </c>
    </row>
    <row r="15" spans="1:6" x14ac:dyDescent="0.3">
      <c r="B15" t="s">
        <v>6211</v>
      </c>
      <c r="C15" s="7">
        <v>91.944999999999993</v>
      </c>
      <c r="D15" s="7">
        <v>253.93499999999995</v>
      </c>
      <c r="E15" s="7">
        <v>38.04</v>
      </c>
      <c r="F15" s="7"/>
    </row>
    <row r="16" spans="1:6" x14ac:dyDescent="0.3">
      <c r="B16" t="s">
        <v>6212</v>
      </c>
      <c r="C16" s="7">
        <v>53.094999999999999</v>
      </c>
      <c r="D16" s="7">
        <v>282.14999999999992</v>
      </c>
      <c r="E16" s="7">
        <v>28.53</v>
      </c>
      <c r="F16" s="7">
        <v>155.35</v>
      </c>
    </row>
    <row r="17" spans="1:6" x14ac:dyDescent="0.3">
      <c r="B17" t="s">
        <v>6200</v>
      </c>
      <c r="C17" s="7">
        <v>189.07</v>
      </c>
      <c r="D17" s="7">
        <v>210.87</v>
      </c>
      <c r="E17" s="7">
        <v>38.04</v>
      </c>
      <c r="F17" s="7">
        <v>86.039999999999992</v>
      </c>
    </row>
    <row r="18" spans="1:6" x14ac:dyDescent="0.3">
      <c r="B18" t="s">
        <v>6201</v>
      </c>
      <c r="C18" s="7">
        <v>260.29499999999996</v>
      </c>
      <c r="D18" s="7">
        <v>89.1</v>
      </c>
      <c r="E18" s="7">
        <v>156.91499999999999</v>
      </c>
      <c r="F18" s="7">
        <v>120.69499999999998</v>
      </c>
    </row>
    <row r="19" spans="1:6" x14ac:dyDescent="0.3">
      <c r="B19" t="s">
        <v>6202</v>
      </c>
      <c r="C19" s="7">
        <v>89.35499999999999</v>
      </c>
      <c r="D19" s="7">
        <v>84.644999999999996</v>
      </c>
      <c r="E19" s="7">
        <v>33.284999999999997</v>
      </c>
      <c r="F19" s="7">
        <v>117.11</v>
      </c>
    </row>
    <row r="20" spans="1:6" x14ac:dyDescent="0.3">
      <c r="B20" t="s">
        <v>6203</v>
      </c>
      <c r="C20" s="7">
        <v>25.9</v>
      </c>
      <c r="D20" s="7">
        <v>49.004999999999995</v>
      </c>
      <c r="E20" s="7">
        <v>118.875</v>
      </c>
      <c r="F20" s="7">
        <v>23.9</v>
      </c>
    </row>
    <row r="21" spans="1:6" x14ac:dyDescent="0.3">
      <c r="A21" t="s">
        <v>6213</v>
      </c>
      <c r="B21" t="s">
        <v>6205</v>
      </c>
      <c r="C21" s="7">
        <v>115.255</v>
      </c>
      <c r="D21" s="7"/>
      <c r="E21" s="7">
        <v>404.17500000000001</v>
      </c>
      <c r="F21" s="7">
        <v>80.064999999999998</v>
      </c>
    </row>
    <row r="22" spans="1:6" x14ac:dyDescent="0.3">
      <c r="B22" t="s">
        <v>6206</v>
      </c>
      <c r="C22" s="7"/>
      <c r="D22" s="7">
        <v>53.46</v>
      </c>
      <c r="E22" s="7">
        <v>145.82</v>
      </c>
      <c r="F22" s="7">
        <v>21.509999999999998</v>
      </c>
    </row>
    <row r="23" spans="1:6" x14ac:dyDescent="0.3">
      <c r="B23" t="s">
        <v>6207</v>
      </c>
      <c r="C23" s="7">
        <v>54.389999999999993</v>
      </c>
      <c r="D23" s="7">
        <v>144.04499999999999</v>
      </c>
      <c r="E23" s="7">
        <v>47.55</v>
      </c>
      <c r="F23" s="7">
        <v>299.94499999999994</v>
      </c>
    </row>
    <row r="24" spans="1:6" x14ac:dyDescent="0.3">
      <c r="B24" t="s">
        <v>6208</v>
      </c>
      <c r="C24" s="7">
        <v>59.569999999999993</v>
      </c>
      <c r="D24" s="7">
        <v>344.52</v>
      </c>
      <c r="E24" s="7">
        <v>145.82</v>
      </c>
      <c r="F24" s="7">
        <v>238.99999999999997</v>
      </c>
    </row>
    <row r="25" spans="1:6" x14ac:dyDescent="0.3">
      <c r="B25" t="s">
        <v>6209</v>
      </c>
      <c r="C25" s="7">
        <v>226.62499999999997</v>
      </c>
      <c r="D25" s="7">
        <v>130.68</v>
      </c>
      <c r="E25" s="7">
        <v>182.27499999999998</v>
      </c>
      <c r="F25" s="7">
        <v>83.649999999999991</v>
      </c>
    </row>
    <row r="26" spans="1:6" x14ac:dyDescent="0.3">
      <c r="B26" t="s">
        <v>6210</v>
      </c>
      <c r="C26" s="7"/>
      <c r="D26" s="7">
        <v>191.565</v>
      </c>
      <c r="E26" s="7">
        <v>282.13</v>
      </c>
      <c r="F26" s="7">
        <v>221.07499999999999</v>
      </c>
    </row>
    <row r="27" spans="1:6" x14ac:dyDescent="0.3">
      <c r="B27" t="s">
        <v>6211</v>
      </c>
      <c r="C27" s="7">
        <v>422.16999999999996</v>
      </c>
      <c r="D27" s="7"/>
      <c r="E27" s="7">
        <v>312.245</v>
      </c>
      <c r="F27" s="7">
        <v>296.36</v>
      </c>
    </row>
    <row r="28" spans="1:6" x14ac:dyDescent="0.3">
      <c r="B28" t="s">
        <v>6212</v>
      </c>
      <c r="C28" s="7">
        <v>31.08</v>
      </c>
      <c r="D28" s="7">
        <v>124.73999999999998</v>
      </c>
      <c r="E28" s="7">
        <v>244.09</v>
      </c>
      <c r="F28" s="7">
        <v>35.849999999999994</v>
      </c>
    </row>
    <row r="29" spans="1:6" x14ac:dyDescent="0.3">
      <c r="B29" t="s">
        <v>6200</v>
      </c>
      <c r="C29" s="7"/>
      <c r="D29" s="7">
        <v>8.91</v>
      </c>
      <c r="E29" s="7">
        <v>84.004999999999995</v>
      </c>
      <c r="F29" s="7">
        <v>39.434999999999995</v>
      </c>
    </row>
    <row r="30" spans="1:6" x14ac:dyDescent="0.3">
      <c r="B30" t="s">
        <v>6201</v>
      </c>
      <c r="C30" s="7">
        <v>366.48499999999996</v>
      </c>
      <c r="D30" s="7">
        <v>178.2</v>
      </c>
      <c r="E30" s="7">
        <v>196.54</v>
      </c>
      <c r="F30" s="7">
        <v>45.41</v>
      </c>
    </row>
    <row r="31" spans="1:6" x14ac:dyDescent="0.3">
      <c r="B31" t="s">
        <v>6202</v>
      </c>
      <c r="C31" s="7">
        <v>281.01499999999999</v>
      </c>
      <c r="D31" s="7">
        <v>8.91</v>
      </c>
      <c r="E31" s="7">
        <v>99.85499999999999</v>
      </c>
      <c r="F31" s="7">
        <v>207.93</v>
      </c>
    </row>
    <row r="32" spans="1:6" x14ac:dyDescent="0.3">
      <c r="B32" t="s">
        <v>6203</v>
      </c>
      <c r="C32" s="7"/>
      <c r="D32" s="7">
        <v>198.98999999999998</v>
      </c>
      <c r="E32" s="7">
        <v>131.55500000000001</v>
      </c>
      <c r="F32" s="7">
        <v>28.679999999999996</v>
      </c>
    </row>
    <row r="33" spans="1:6" x14ac:dyDescent="0.3">
      <c r="A33" t="s">
        <v>6214</v>
      </c>
      <c r="B33" t="s">
        <v>6205</v>
      </c>
      <c r="C33" s="7">
        <v>304.32499999999999</v>
      </c>
      <c r="D33" s="7">
        <v>29.7</v>
      </c>
      <c r="E33" s="7">
        <v>28.53</v>
      </c>
      <c r="F33" s="7">
        <v>222.26999999999995</v>
      </c>
    </row>
    <row r="34" spans="1:6" x14ac:dyDescent="0.3">
      <c r="B34" t="s">
        <v>6206</v>
      </c>
      <c r="C34" s="7">
        <v>180.005</v>
      </c>
      <c r="D34" s="7">
        <v>13.365</v>
      </c>
      <c r="E34" s="7">
        <v>104.61</v>
      </c>
      <c r="F34" s="7">
        <v>46.604999999999997</v>
      </c>
    </row>
    <row r="35" spans="1:6" x14ac:dyDescent="0.3">
      <c r="B35" t="s">
        <v>6207</v>
      </c>
      <c r="C35" s="7">
        <v>89.35499999999999</v>
      </c>
      <c r="D35" s="7">
        <v>83.16</v>
      </c>
      <c r="E35" s="7"/>
      <c r="F35" s="7">
        <v>70.504999999999995</v>
      </c>
    </row>
    <row r="36" spans="1:6" x14ac:dyDescent="0.3">
      <c r="B36" t="s">
        <v>6208</v>
      </c>
      <c r="C36" s="7">
        <v>73.814999999999998</v>
      </c>
      <c r="D36" s="7">
        <v>261.35999999999996</v>
      </c>
      <c r="E36" s="7">
        <v>131.55500000000001</v>
      </c>
      <c r="F36" s="7">
        <v>286.79999999999995</v>
      </c>
    </row>
    <row r="37" spans="1:6" x14ac:dyDescent="0.3">
      <c r="B37" t="s">
        <v>6209</v>
      </c>
      <c r="C37" s="7">
        <v>339.28999999999996</v>
      </c>
      <c r="D37" s="7"/>
      <c r="E37" s="7">
        <v>109.36499999999999</v>
      </c>
      <c r="F37" s="7">
        <v>296.36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CEE7C-D5F8-4013-8144-91E0C352AC50}">
  <dimension ref="A1:A12"/>
  <sheetViews>
    <sheetView showGridLines="0" tabSelected="1" zoomScale="85" zoomScaleNormal="85" workbookViewId="0">
      <selection activeCell="AD15" sqref="AD15"/>
    </sheetView>
  </sheetViews>
  <sheetFormatPr defaultRowHeight="14.4" x14ac:dyDescent="0.3"/>
  <cols>
    <col min="1" max="1" width="1.77734375" style="8" customWidth="1"/>
    <col min="2" max="15" width="8.88671875" style="8"/>
    <col min="16" max="16" width="1.77734375" style="8" customWidth="1"/>
    <col min="17" max="19" width="8.88671875" style="8"/>
    <col min="20" max="20" width="1.77734375" style="8" customWidth="1"/>
    <col min="21" max="21" width="8.88671875" style="8"/>
    <col min="22" max="22" width="1.77734375" style="8" customWidth="1"/>
    <col min="23" max="16384" width="8.88671875" style="8"/>
  </cols>
  <sheetData>
    <row r="1" s="8" customFormat="1" ht="4.95" customHeight="1" x14ac:dyDescent="0.3"/>
    <row r="12" s="8"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C761C-9757-4AB5-AA6C-90D12BC9B81C}">
  <dimension ref="A3:B12"/>
  <sheetViews>
    <sheetView workbookViewId="0">
      <selection activeCell="B5" sqref="B5"/>
    </sheetView>
  </sheetViews>
  <sheetFormatPr defaultRowHeight="14.4" x14ac:dyDescent="0.3"/>
  <cols>
    <col min="1" max="1" width="16.88671875" bestFit="1" customWidth="1"/>
    <col min="2" max="2" width="11.6640625" bestFit="1" customWidth="1"/>
    <col min="3" max="3" width="6.44140625" bestFit="1" customWidth="1"/>
    <col min="4" max="6" width="7.88671875" bestFit="1" customWidth="1"/>
    <col min="7" max="7" width="10.77734375" bestFit="1" customWidth="1"/>
  </cols>
  <sheetData>
    <row r="3" spans="1:2" x14ac:dyDescent="0.3">
      <c r="A3" s="6" t="s">
        <v>4</v>
      </c>
      <c r="B3" t="s">
        <v>6219</v>
      </c>
    </row>
    <row r="4" spans="1:2" x14ac:dyDescent="0.3">
      <c r="A4" t="s">
        <v>1472</v>
      </c>
      <c r="B4" s="7">
        <v>204.92999999999995</v>
      </c>
    </row>
    <row r="5" spans="1:2" x14ac:dyDescent="0.3">
      <c r="A5" t="s">
        <v>2046</v>
      </c>
      <c r="B5" s="7">
        <v>204.92999999999995</v>
      </c>
    </row>
    <row r="6" spans="1:2" x14ac:dyDescent="0.3">
      <c r="A6" t="s">
        <v>2454</v>
      </c>
      <c r="B6" s="7">
        <v>204.92999999999995</v>
      </c>
    </row>
    <row r="7" spans="1:2" x14ac:dyDescent="0.3">
      <c r="A7" t="s">
        <v>2177</v>
      </c>
      <c r="B7" s="7">
        <v>204.92999999999995</v>
      </c>
    </row>
    <row r="8" spans="1:2" x14ac:dyDescent="0.3">
      <c r="A8" t="s">
        <v>3820</v>
      </c>
      <c r="B8" s="7">
        <v>204.92999999999995</v>
      </c>
    </row>
    <row r="9" spans="1:2" x14ac:dyDescent="0.3">
      <c r="A9" t="s">
        <v>2275</v>
      </c>
      <c r="B9" s="7">
        <v>204.92999999999995</v>
      </c>
    </row>
    <row r="10" spans="1:2" x14ac:dyDescent="0.3">
      <c r="A10" t="s">
        <v>5114</v>
      </c>
      <c r="B10" s="7">
        <v>216.67499999999998</v>
      </c>
    </row>
    <row r="11" spans="1:2" x14ac:dyDescent="0.3">
      <c r="A11" t="s">
        <v>1386</v>
      </c>
      <c r="B11" s="7">
        <v>218.73</v>
      </c>
    </row>
    <row r="12" spans="1:2" x14ac:dyDescent="0.3">
      <c r="A12" t="s">
        <v>5765</v>
      </c>
      <c r="B12" s="7">
        <v>252.24999999999994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83F94-CE6A-4976-8F44-960AF32AAE6D}">
  <dimension ref="A3:B6"/>
  <sheetViews>
    <sheetView workbookViewId="0">
      <selection activeCell="B5" sqref="B5"/>
    </sheetView>
  </sheetViews>
  <sheetFormatPr defaultRowHeight="14.4" x14ac:dyDescent="0.3"/>
  <cols>
    <col min="1" max="1" width="14" bestFit="1" customWidth="1"/>
    <col min="2" max="2" width="11.6640625" bestFit="1" customWidth="1"/>
    <col min="3" max="3" width="6.44140625" bestFit="1" customWidth="1"/>
    <col min="4" max="6" width="7.88671875" bestFit="1" customWidth="1"/>
    <col min="7" max="7" width="10.77734375" bestFit="1" customWidth="1"/>
  </cols>
  <sheetData>
    <row r="3" spans="1:2" x14ac:dyDescent="0.3">
      <c r="A3" s="6" t="s">
        <v>7</v>
      </c>
      <c r="B3" t="s">
        <v>6219</v>
      </c>
    </row>
    <row r="4" spans="1:2" x14ac:dyDescent="0.3">
      <c r="A4" t="s">
        <v>318</v>
      </c>
      <c r="B4" s="7">
        <v>2605.3299999999995</v>
      </c>
    </row>
    <row r="5" spans="1:2" x14ac:dyDescent="0.3">
      <c r="A5" t="s">
        <v>28</v>
      </c>
      <c r="B5" s="7">
        <v>943.39499999999975</v>
      </c>
    </row>
    <row r="6" spans="1:2" x14ac:dyDescent="0.3">
      <c r="A6" t="s">
        <v>19</v>
      </c>
      <c r="B6" s="7">
        <v>13805.739999999994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30" zoomScaleNormal="130" workbookViewId="0">
      <selection activeCell="H24" sqref="H24"/>
    </sheetView>
  </sheetViews>
  <sheetFormatPr defaultRowHeight="14.4" x14ac:dyDescent="0.3"/>
  <cols>
    <col min="1" max="1" width="15.33203125" bestFit="1" customWidth="1"/>
    <col min="2" max="2" width="12.33203125" bestFit="1" customWidth="1"/>
    <col min="3" max="3" width="16" bestFit="1" customWidth="1"/>
    <col min="4" max="4" width="12.109375" bestFit="1" customWidth="1"/>
    <col min="5" max="5" width="10.5546875" bestFit="1" customWidth="1"/>
    <col min="6" max="6" width="22.6640625" bestFit="1" customWidth="1"/>
    <col min="7" max="7" width="36.88671875" bestFit="1" customWidth="1"/>
    <col min="8" max="8" width="14.77734375" bestFit="1" customWidth="1"/>
    <col min="9" max="9" width="13.33203125" bestFit="1" customWidth="1"/>
    <col min="10" max="10" width="12.44140625" bestFit="1" customWidth="1"/>
    <col min="11" max="11" width="6.44140625" bestFit="1" customWidth="1"/>
    <col min="12" max="12" width="11.33203125" bestFit="1" customWidth="1"/>
    <col min="13" max="13" width="8.6640625" bestFit="1" customWidth="1"/>
    <col min="14" max="14" width="18.88671875" bestFit="1" customWidth="1"/>
    <col min="15" max="15" width="18" bestFit="1" customWidth="1"/>
    <col min="16" max="16" width="14.109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6198</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IF(I2="Rob","Robusta",IF(I2="Exc","Excelsa",IF(I2="Ara","Arabica",IF(I2="Lib","Librica"))))</f>
        <v>Robusta</v>
      </c>
      <c r="O2" t="str">
        <f>IF(J2="M","Medium",IF(J2="L","Lite",IF(J2="D","Dark")))</f>
        <v>Medium</v>
      </c>
      <c r="P2" t="str">
        <f>_xlfn.XLOOKUP(C2,customers!$A$1:$A$1001,customers!$I$1:$I$1001,,0)</f>
        <v>Yes</v>
      </c>
    </row>
    <row r="3" spans="1:16" x14ac:dyDescent="0.3">
      <c r="A3" s="2" t="s">
        <v>490</v>
      </c>
      <c r="B3" s="3">
        <v>43714</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IF(I3="Rob","Robusta",IF(I3="Exc","Excelsa",IF(I3="Ara","Arabica",IF(I3="Lib","Librica"))))</f>
        <v>Excelsa</v>
      </c>
      <c r="O3" t="str">
        <f t="shared" ref="O3:O66" si="2">IF(J3="M","Medium",IF(J3="L","Lite",IF(J3="D","Dark")))</f>
        <v>Medium</v>
      </c>
      <c r="P3" t="str">
        <f>_xlfn.XLOOKUP(C3,customers!$A$1:$A$1001,customers!$I$1:$I$1001,,0)</f>
        <v>Yes</v>
      </c>
    </row>
    <row r="4" spans="1:16" x14ac:dyDescent="0.3">
      <c r="A4" s="2" t="s">
        <v>501</v>
      </c>
      <c r="B4" s="3">
        <v>43715</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Lite</v>
      </c>
      <c r="P4" t="str">
        <f>_xlfn.XLOOKUP(C4,customers!$A$1:$A$1001,customers!$I$1:$I$1001,,0)</f>
        <v>Yes</v>
      </c>
    </row>
    <row r="5" spans="1:16" x14ac:dyDescent="0.3">
      <c r="A5" s="2" t="s">
        <v>512</v>
      </c>
      <c r="B5" s="3">
        <v>43716</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_xlfn.XLOOKUP(C5,customers!$A$1:$A$1001,customers!$I$1:$I$1001,,0)</f>
        <v>No</v>
      </c>
    </row>
    <row r="6" spans="1:16" x14ac:dyDescent="0.3">
      <c r="A6" s="2" t="s">
        <v>512</v>
      </c>
      <c r="B6" s="3">
        <v>43717</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Lite</v>
      </c>
      <c r="P6" t="str">
        <f>_xlfn.XLOOKUP(C6,customers!$A$1:$A$1001,customers!$I$1:$I$1001,,0)</f>
        <v>No</v>
      </c>
    </row>
    <row r="7" spans="1:16" x14ac:dyDescent="0.3">
      <c r="A7" s="2" t="s">
        <v>519</v>
      </c>
      <c r="B7" s="3">
        <v>43718</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Librica</v>
      </c>
      <c r="O7" t="str">
        <f t="shared" si="2"/>
        <v>Dark</v>
      </c>
      <c r="P7" t="str">
        <f>_xlfn.XLOOKUP(C7,customers!$A$1:$A$1001,customers!$I$1:$I$1001,,0)</f>
        <v>No</v>
      </c>
    </row>
    <row r="8" spans="1:16" x14ac:dyDescent="0.3">
      <c r="A8" s="2" t="s">
        <v>524</v>
      </c>
      <c r="B8" s="3">
        <v>43719</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_xlfn.XLOOKUP(C8,customers!$A$1:$A$1001,customers!$I$1:$I$1001,,0)</f>
        <v>Yes</v>
      </c>
    </row>
    <row r="9" spans="1:16" x14ac:dyDescent="0.3">
      <c r="A9" s="2" t="s">
        <v>530</v>
      </c>
      <c r="B9" s="3">
        <v>43720</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Librica</v>
      </c>
      <c r="O9" t="str">
        <f t="shared" si="2"/>
        <v>Lite</v>
      </c>
      <c r="P9" t="str">
        <f>_xlfn.XLOOKUP(C9,customers!$A$1:$A$1001,customers!$I$1:$I$1001,,0)</f>
        <v>Yes</v>
      </c>
    </row>
    <row r="10" spans="1:16" x14ac:dyDescent="0.3">
      <c r="A10" s="2" t="s">
        <v>535</v>
      </c>
      <c r="B10" s="3">
        <v>43721</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_xlfn.XLOOKUP(C10,customers!$A$1:$A$1001,customers!$I$1:$I$1001,,0)</f>
        <v>No</v>
      </c>
    </row>
    <row r="11" spans="1:16" x14ac:dyDescent="0.3">
      <c r="A11" s="2" t="s">
        <v>541</v>
      </c>
      <c r="B11" s="3">
        <v>43722</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_xlfn.XLOOKUP(C11,customers!$A$1:$A$1001,customers!$I$1:$I$1001,,0)</f>
        <v>No</v>
      </c>
    </row>
    <row r="12" spans="1:16" x14ac:dyDescent="0.3">
      <c r="A12" s="2" t="s">
        <v>547</v>
      </c>
      <c r="B12" s="3">
        <v>43723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_xlfn.XLOOKUP(C12,customers!$A$1:$A$1001,customers!$I$1:$I$1001,,0)</f>
        <v>No</v>
      </c>
    </row>
    <row r="13" spans="1:16" x14ac:dyDescent="0.3">
      <c r="A13" s="2" t="s">
        <v>553</v>
      </c>
      <c r="B13" s="3">
        <v>43724</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Lite</v>
      </c>
      <c r="P13" t="str">
        <f>_xlfn.XLOOKUP(C13,customers!$A$1:$A$1001,customers!$I$1:$I$1001,,0)</f>
        <v>Yes</v>
      </c>
    </row>
    <row r="14" spans="1:16" x14ac:dyDescent="0.3">
      <c r="A14" s="2" t="s">
        <v>559</v>
      </c>
      <c r="B14" s="3">
        <v>43725</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_xlfn.XLOOKUP(C14,customers!$A$1:$A$1001,customers!$I$1:$I$1001,,0)</f>
        <v>No</v>
      </c>
    </row>
    <row r="15" spans="1:16" x14ac:dyDescent="0.3">
      <c r="A15" s="2" t="s">
        <v>565</v>
      </c>
      <c r="B15" s="3">
        <v>43726</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_xlfn.XLOOKUP(C15,customers!$A$1:$A$1001,customers!$I$1:$I$1001,,0)</f>
        <v>No</v>
      </c>
    </row>
    <row r="16" spans="1:16" x14ac:dyDescent="0.3">
      <c r="A16" s="2" t="s">
        <v>570</v>
      </c>
      <c r="B16" s="3">
        <v>43727</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Librica</v>
      </c>
      <c r="O16" t="str">
        <f t="shared" si="2"/>
        <v>Dark</v>
      </c>
      <c r="P16" t="str">
        <f>_xlfn.XLOOKUP(C16,customers!$A$1:$A$1001,customers!$I$1:$I$1001,,0)</f>
        <v>Yes</v>
      </c>
    </row>
    <row r="17" spans="1:16" x14ac:dyDescent="0.3">
      <c r="A17" s="2" t="s">
        <v>576</v>
      </c>
      <c r="B17" s="3">
        <v>43728</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_xlfn.XLOOKUP(C17,customers!$A$1:$A$1001,customers!$I$1:$I$1001,,0)</f>
        <v>No</v>
      </c>
    </row>
    <row r="18" spans="1:16" x14ac:dyDescent="0.3">
      <c r="A18" s="2" t="s">
        <v>581</v>
      </c>
      <c r="B18" s="3">
        <v>43729</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_xlfn.XLOOKUP(C18,customers!$A$1:$A$1001,customers!$I$1:$I$1001,,0)</f>
        <v>No</v>
      </c>
    </row>
    <row r="19" spans="1:16" x14ac:dyDescent="0.3">
      <c r="A19" s="2" t="s">
        <v>587</v>
      </c>
      <c r="B19" s="3">
        <v>43730</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Lite</v>
      </c>
      <c r="P19" t="str">
        <f>_xlfn.XLOOKUP(C19,customers!$A$1:$A$1001,customers!$I$1:$I$1001,,0)</f>
        <v>No</v>
      </c>
    </row>
    <row r="20" spans="1:16" x14ac:dyDescent="0.3">
      <c r="A20" s="2" t="s">
        <v>593</v>
      </c>
      <c r="B20" s="3">
        <v>43731</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_xlfn.XLOOKUP(C20,customers!$A$1:$A$1001,customers!$I$1:$I$1001,,0)</f>
        <v>Yes</v>
      </c>
    </row>
    <row r="21" spans="1:16" x14ac:dyDescent="0.3">
      <c r="A21" s="2" t="s">
        <v>598</v>
      </c>
      <c r="B21" s="3">
        <v>43732</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_xlfn.XLOOKUP(C21,customers!$A$1:$A$1001,customers!$I$1:$I$1001,,0)</f>
        <v>Yes</v>
      </c>
    </row>
    <row r="22" spans="1:16" x14ac:dyDescent="0.3">
      <c r="A22" s="2" t="s">
        <v>598</v>
      </c>
      <c r="B22" s="3">
        <v>43733</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_xlfn.XLOOKUP(C22,customers!$A$1:$A$1001,customers!$I$1:$I$1001,,0)</f>
        <v>Yes</v>
      </c>
    </row>
    <row r="23" spans="1:16" x14ac:dyDescent="0.3">
      <c r="A23" s="2" t="s">
        <v>608</v>
      </c>
      <c r="B23" s="3">
        <v>43734</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_xlfn.XLOOKUP(C23,customers!$A$1:$A$1001,customers!$I$1:$I$1001,,0)</f>
        <v>No</v>
      </c>
    </row>
    <row r="24" spans="1:16" x14ac:dyDescent="0.3">
      <c r="A24" s="2" t="s">
        <v>614</v>
      </c>
      <c r="B24" s="3">
        <v>43735</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_xlfn.XLOOKUP(C24,customers!$A$1:$A$1001,customers!$I$1:$I$1001,,0)</f>
        <v>Yes</v>
      </c>
    </row>
    <row r="25" spans="1:16" x14ac:dyDescent="0.3">
      <c r="A25" s="2" t="s">
        <v>620</v>
      </c>
      <c r="B25" s="3">
        <v>43736</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_xlfn.XLOOKUP(C25,customers!$A$1:$A$1001,customers!$I$1:$I$1001,,0)</f>
        <v>Yes</v>
      </c>
    </row>
    <row r="26" spans="1:16" x14ac:dyDescent="0.3">
      <c r="A26" s="2" t="s">
        <v>626</v>
      </c>
      <c r="B26" s="3">
        <v>43737</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_xlfn.XLOOKUP(C26,customers!$A$1:$A$1001,customers!$I$1:$I$1001,,0)</f>
        <v>No</v>
      </c>
    </row>
    <row r="27" spans="1:16" x14ac:dyDescent="0.3">
      <c r="A27" s="2" t="s">
        <v>632</v>
      </c>
      <c r="B27" s="3">
        <v>43738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_xlfn.XLOOKUP(C27,customers!$A$1:$A$1001,customers!$I$1:$I$1001,,0)</f>
        <v>Yes</v>
      </c>
    </row>
    <row r="28" spans="1:16" x14ac:dyDescent="0.3">
      <c r="A28" s="2" t="s">
        <v>637</v>
      </c>
      <c r="B28" s="3">
        <v>43739</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_xlfn.XLOOKUP(C28,customers!$A$1:$A$1001,customers!$I$1:$I$1001,,0)</f>
        <v>Yes</v>
      </c>
    </row>
    <row r="29" spans="1:16" x14ac:dyDescent="0.3">
      <c r="A29" s="2" t="s">
        <v>643</v>
      </c>
      <c r="B29" s="3">
        <v>43740</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_xlfn.XLOOKUP(C29,customers!$A$1:$A$1001,customers!$I$1:$I$1001,,0)</f>
        <v>No</v>
      </c>
    </row>
    <row r="30" spans="1:16" x14ac:dyDescent="0.3">
      <c r="A30" s="2" t="s">
        <v>649</v>
      </c>
      <c r="B30" s="3">
        <v>43741</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_xlfn.XLOOKUP(C30,customers!$A$1:$A$1001,customers!$I$1:$I$1001,,0)</f>
        <v>No</v>
      </c>
    </row>
    <row r="31" spans="1:16" x14ac:dyDescent="0.3">
      <c r="A31" s="2" t="s">
        <v>655</v>
      </c>
      <c r="B31" s="3">
        <v>43742</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_xlfn.XLOOKUP(C31,customers!$A$1:$A$1001,customers!$I$1:$I$1001,,0)</f>
        <v>Yes</v>
      </c>
    </row>
    <row r="32" spans="1:16" x14ac:dyDescent="0.3">
      <c r="A32" s="2" t="s">
        <v>661</v>
      </c>
      <c r="B32" s="3">
        <v>43743</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Librica</v>
      </c>
      <c r="O32" t="str">
        <f t="shared" si="2"/>
        <v>Medium</v>
      </c>
      <c r="P32" t="str">
        <f>_xlfn.XLOOKUP(C32,customers!$A$1:$A$1001,customers!$I$1:$I$1001,,0)</f>
        <v>No</v>
      </c>
    </row>
    <row r="33" spans="1:16" x14ac:dyDescent="0.3">
      <c r="A33" s="2" t="s">
        <v>661</v>
      </c>
      <c r="B33" s="3">
        <v>43744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_xlfn.XLOOKUP(C33,customers!$A$1:$A$1001,customers!$I$1:$I$1001,,0)</f>
        <v>No</v>
      </c>
    </row>
    <row r="34" spans="1:16" x14ac:dyDescent="0.3">
      <c r="A34" s="2" t="s">
        <v>661</v>
      </c>
      <c r="B34" s="3">
        <v>43745</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Librica</v>
      </c>
      <c r="O34" t="str">
        <f t="shared" si="2"/>
        <v>Medium</v>
      </c>
      <c r="P34" t="str">
        <f>_xlfn.XLOOKUP(C34,customers!$A$1:$A$1001,customers!$I$1:$I$1001,,0)</f>
        <v>No</v>
      </c>
    </row>
    <row r="35" spans="1:16" x14ac:dyDescent="0.3">
      <c r="A35" s="2" t="s">
        <v>676</v>
      </c>
      <c r="B35" s="3">
        <v>43746</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Librica</v>
      </c>
      <c r="O35" t="str">
        <f t="shared" si="2"/>
        <v>Lite</v>
      </c>
      <c r="P35" t="str">
        <f>_xlfn.XLOOKUP(C35,customers!$A$1:$A$1001,customers!$I$1:$I$1001,,0)</f>
        <v>No</v>
      </c>
    </row>
    <row r="36" spans="1:16" x14ac:dyDescent="0.3">
      <c r="A36" s="2" t="s">
        <v>681</v>
      </c>
      <c r="B36" s="3">
        <v>43747</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Librica</v>
      </c>
      <c r="O36" t="str">
        <f t="shared" si="2"/>
        <v>Lite</v>
      </c>
      <c r="P36" t="str">
        <f>_xlfn.XLOOKUP(C36,customers!$A$1:$A$1001,customers!$I$1:$I$1001,,0)</f>
        <v>Yes</v>
      </c>
    </row>
    <row r="37" spans="1:16" x14ac:dyDescent="0.3">
      <c r="A37" s="2" t="s">
        <v>687</v>
      </c>
      <c r="B37" s="3">
        <v>43748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_xlfn.XLOOKUP(C37,customers!$A$1:$A$1001,customers!$I$1:$I$1001,,0)</f>
        <v>No</v>
      </c>
    </row>
    <row r="38" spans="1:16" x14ac:dyDescent="0.3">
      <c r="A38" s="2" t="s">
        <v>693</v>
      </c>
      <c r="B38" s="3">
        <v>43749</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Librica</v>
      </c>
      <c r="O38" t="str">
        <f t="shared" si="2"/>
        <v>Medium</v>
      </c>
      <c r="P38" t="str">
        <f>_xlfn.XLOOKUP(C38,customers!$A$1:$A$1001,customers!$I$1:$I$1001,,0)</f>
        <v>No</v>
      </c>
    </row>
    <row r="39" spans="1:16" x14ac:dyDescent="0.3">
      <c r="A39" s="2" t="s">
        <v>699</v>
      </c>
      <c r="B39" s="3">
        <v>43750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Librica</v>
      </c>
      <c r="O39" t="str">
        <f t="shared" si="2"/>
        <v>Lite</v>
      </c>
      <c r="P39" t="str">
        <f>_xlfn.XLOOKUP(C39,customers!$A$1:$A$1001,customers!$I$1:$I$1001,,0)</f>
        <v>No</v>
      </c>
    </row>
    <row r="40" spans="1:16" x14ac:dyDescent="0.3">
      <c r="A40" s="2" t="s">
        <v>705</v>
      </c>
      <c r="B40" s="3">
        <v>43751</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_xlfn.XLOOKUP(C40,customers!$A$1:$A$1001,customers!$I$1:$I$1001,,0)</f>
        <v>No</v>
      </c>
    </row>
    <row r="41" spans="1:16" x14ac:dyDescent="0.3">
      <c r="A41" s="2" t="s">
        <v>711</v>
      </c>
      <c r="B41" s="3">
        <v>43752</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_xlfn.XLOOKUP(C41,customers!$A$1:$A$1001,customers!$I$1:$I$1001,,0)</f>
        <v>Yes</v>
      </c>
    </row>
    <row r="42" spans="1:16" x14ac:dyDescent="0.3">
      <c r="A42" s="2" t="s">
        <v>715</v>
      </c>
      <c r="B42" s="3">
        <v>43753</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Librica</v>
      </c>
      <c r="O42" t="str">
        <f t="shared" si="2"/>
        <v>Medium</v>
      </c>
      <c r="P42" t="str">
        <f>_xlfn.XLOOKUP(C42,customers!$A$1:$A$1001,customers!$I$1:$I$1001,,0)</f>
        <v>No</v>
      </c>
    </row>
    <row r="43" spans="1:16" x14ac:dyDescent="0.3">
      <c r="A43" s="2" t="s">
        <v>720</v>
      </c>
      <c r="B43" s="3">
        <v>43754</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_xlfn.XLOOKUP(C43,customers!$A$1:$A$1001,customers!$I$1:$I$1001,,0)</f>
        <v>Yes</v>
      </c>
    </row>
    <row r="44" spans="1:16" x14ac:dyDescent="0.3">
      <c r="A44" s="2" t="s">
        <v>726</v>
      </c>
      <c r="B44" s="3">
        <v>43755</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_xlfn.XLOOKUP(C44,customers!$A$1:$A$1001,customers!$I$1:$I$1001,,0)</f>
        <v>Yes</v>
      </c>
    </row>
    <row r="45" spans="1:16" x14ac:dyDescent="0.3">
      <c r="A45" s="2" t="s">
        <v>733</v>
      </c>
      <c r="B45" s="3">
        <v>43756</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Librica</v>
      </c>
      <c r="O45" t="str">
        <f t="shared" si="2"/>
        <v>Lite</v>
      </c>
      <c r="P45" t="str">
        <f>_xlfn.XLOOKUP(C45,customers!$A$1:$A$1001,customers!$I$1:$I$1001,,0)</f>
        <v>No</v>
      </c>
    </row>
    <row r="46" spans="1:16" x14ac:dyDescent="0.3">
      <c r="A46" s="2" t="s">
        <v>738</v>
      </c>
      <c r="B46" s="3">
        <v>43757</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_xlfn.XLOOKUP(C46,customers!$A$1:$A$1001,customers!$I$1:$I$1001,,0)</f>
        <v>Yes</v>
      </c>
    </row>
    <row r="47" spans="1:16" x14ac:dyDescent="0.3">
      <c r="A47" s="2" t="s">
        <v>744</v>
      </c>
      <c r="B47" s="3">
        <v>43758</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Librica</v>
      </c>
      <c r="O47" t="str">
        <f t="shared" si="2"/>
        <v>Dark</v>
      </c>
      <c r="P47" t="str">
        <f>_xlfn.XLOOKUP(C47,customers!$A$1:$A$1001,customers!$I$1:$I$1001,,0)</f>
        <v>No</v>
      </c>
    </row>
    <row r="48" spans="1:16" x14ac:dyDescent="0.3">
      <c r="A48" s="2" t="s">
        <v>750</v>
      </c>
      <c r="B48" s="3">
        <v>43759</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_xlfn.XLOOKUP(C48,customers!$A$1:$A$1001,customers!$I$1:$I$1001,,0)</f>
        <v>Yes</v>
      </c>
    </row>
    <row r="49" spans="1:16" x14ac:dyDescent="0.3">
      <c r="A49" s="2" t="s">
        <v>755</v>
      </c>
      <c r="B49" s="3">
        <v>43760</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Lite</v>
      </c>
      <c r="P49" t="str">
        <f>_xlfn.XLOOKUP(C49,customers!$A$1:$A$1001,customers!$I$1:$I$1001,,0)</f>
        <v>Yes</v>
      </c>
    </row>
    <row r="50" spans="1:16" x14ac:dyDescent="0.3">
      <c r="A50" s="2" t="s">
        <v>761</v>
      </c>
      <c r="B50" s="3">
        <v>43761</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_xlfn.XLOOKUP(C50,customers!$A$1:$A$1001,customers!$I$1:$I$1001,,0)</f>
        <v>No</v>
      </c>
    </row>
    <row r="51" spans="1:16" x14ac:dyDescent="0.3">
      <c r="A51" s="2" t="s">
        <v>766</v>
      </c>
      <c r="B51" s="3">
        <v>43762</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Lite</v>
      </c>
      <c r="P51" t="str">
        <f>_xlfn.XLOOKUP(C51,customers!$A$1:$A$1001,customers!$I$1:$I$1001,,0)</f>
        <v>No</v>
      </c>
    </row>
    <row r="52" spans="1:16" x14ac:dyDescent="0.3">
      <c r="A52" s="2" t="s">
        <v>772</v>
      </c>
      <c r="B52" s="3">
        <v>43763</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Librica</v>
      </c>
      <c r="O52" t="str">
        <f t="shared" si="2"/>
        <v>Dark</v>
      </c>
      <c r="P52" t="str">
        <f>_xlfn.XLOOKUP(C52,customers!$A$1:$A$1001,customers!$I$1:$I$1001,,0)</f>
        <v>No</v>
      </c>
    </row>
    <row r="53" spans="1:16" x14ac:dyDescent="0.3">
      <c r="A53" s="2" t="s">
        <v>778</v>
      </c>
      <c r="B53" s="3">
        <v>43764</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Librica</v>
      </c>
      <c r="O53" t="str">
        <f t="shared" si="2"/>
        <v>Lite</v>
      </c>
      <c r="P53" t="str">
        <f>_xlfn.XLOOKUP(C53,customers!$A$1:$A$1001,customers!$I$1:$I$1001,,0)</f>
        <v>Yes</v>
      </c>
    </row>
    <row r="54" spans="1:16" x14ac:dyDescent="0.3">
      <c r="A54" s="2" t="s">
        <v>784</v>
      </c>
      <c r="B54" s="3">
        <v>43765</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_xlfn.XLOOKUP(C54,customers!$A$1:$A$1001,customers!$I$1:$I$1001,,0)</f>
        <v>No</v>
      </c>
    </row>
    <row r="55" spans="1:16" x14ac:dyDescent="0.3">
      <c r="A55" s="2" t="s">
        <v>784</v>
      </c>
      <c r="B55" s="3">
        <v>43766</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Librica</v>
      </c>
      <c r="O55" t="str">
        <f t="shared" si="2"/>
        <v>Lite</v>
      </c>
      <c r="P55" t="str">
        <f>_xlfn.XLOOKUP(C55,customers!$A$1:$A$1001,customers!$I$1:$I$1001,,0)</f>
        <v>No</v>
      </c>
    </row>
    <row r="56" spans="1:16" x14ac:dyDescent="0.3">
      <c r="A56" s="2" t="s">
        <v>794</v>
      </c>
      <c r="B56" s="3">
        <v>43767</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Librica</v>
      </c>
      <c r="O56" t="str">
        <f t="shared" si="2"/>
        <v>Medium</v>
      </c>
      <c r="P56" t="str">
        <f>_xlfn.XLOOKUP(C56,customers!$A$1:$A$1001,customers!$I$1:$I$1001,,0)</f>
        <v>No</v>
      </c>
    </row>
    <row r="57" spans="1:16" x14ac:dyDescent="0.3">
      <c r="A57" s="2" t="s">
        <v>800</v>
      </c>
      <c r="B57" s="3">
        <v>43768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Librica</v>
      </c>
      <c r="O57" t="str">
        <f t="shared" si="2"/>
        <v>Lite</v>
      </c>
      <c r="P57" t="str">
        <f>_xlfn.XLOOKUP(C57,customers!$A$1:$A$1001,customers!$I$1:$I$1001,,0)</f>
        <v>No</v>
      </c>
    </row>
    <row r="58" spans="1:16" x14ac:dyDescent="0.3">
      <c r="A58" s="2" t="s">
        <v>805</v>
      </c>
      <c r="B58" s="3">
        <v>43769</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_xlfn.XLOOKUP(C58,customers!$A$1:$A$1001,customers!$I$1:$I$1001,,0)</f>
        <v>Yes</v>
      </c>
    </row>
    <row r="59" spans="1:16" x14ac:dyDescent="0.3">
      <c r="A59" s="2" t="s">
        <v>811</v>
      </c>
      <c r="B59" s="3">
        <v>43770</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Lite</v>
      </c>
      <c r="P59" t="str">
        <f>_xlfn.XLOOKUP(C59,customers!$A$1:$A$1001,customers!$I$1:$I$1001,,0)</f>
        <v>No</v>
      </c>
    </row>
    <row r="60" spans="1:16" x14ac:dyDescent="0.3">
      <c r="A60" s="2" t="s">
        <v>817</v>
      </c>
      <c r="B60" s="3">
        <v>43771</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Librica</v>
      </c>
      <c r="O60" t="str">
        <f t="shared" si="2"/>
        <v>Dark</v>
      </c>
      <c r="P60" t="str">
        <f>_xlfn.XLOOKUP(C60,customers!$A$1:$A$1001,customers!$I$1:$I$1001,,0)</f>
        <v>Yes</v>
      </c>
    </row>
    <row r="61" spans="1:16" x14ac:dyDescent="0.3">
      <c r="A61" s="2" t="s">
        <v>822</v>
      </c>
      <c r="B61" s="3">
        <v>43772</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Librica</v>
      </c>
      <c r="O61" t="str">
        <f t="shared" si="2"/>
        <v>Medium</v>
      </c>
      <c r="P61" t="str">
        <f>_xlfn.XLOOKUP(C61,customers!$A$1:$A$1001,customers!$I$1:$I$1001,,0)</f>
        <v>Yes</v>
      </c>
    </row>
    <row r="62" spans="1:16" x14ac:dyDescent="0.3">
      <c r="A62" s="2" t="s">
        <v>827</v>
      </c>
      <c r="B62" s="3">
        <v>43773</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_xlfn.XLOOKUP(C62,customers!$A$1:$A$1001,customers!$I$1:$I$1001,,0)</f>
        <v>No</v>
      </c>
    </row>
    <row r="63" spans="1:16" x14ac:dyDescent="0.3">
      <c r="A63" s="2" t="s">
        <v>833</v>
      </c>
      <c r="B63" s="3">
        <v>43774</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_xlfn.XLOOKUP(C63,customers!$A$1:$A$1001,customers!$I$1:$I$1001,,0)</f>
        <v>Yes</v>
      </c>
    </row>
    <row r="64" spans="1:16" x14ac:dyDescent="0.3">
      <c r="A64" s="2" t="s">
        <v>838</v>
      </c>
      <c r="B64" s="3">
        <v>43775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Librica</v>
      </c>
      <c r="O64" t="str">
        <f t="shared" si="2"/>
        <v>Lite</v>
      </c>
      <c r="P64" t="str">
        <f>_xlfn.XLOOKUP(C64,customers!$A$1:$A$1001,customers!$I$1:$I$1001,,0)</f>
        <v>Yes</v>
      </c>
    </row>
    <row r="65" spans="1:16" x14ac:dyDescent="0.3">
      <c r="A65" s="2" t="s">
        <v>843</v>
      </c>
      <c r="B65" s="3">
        <v>43776</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_xlfn.XLOOKUP(C65,customers!$A$1:$A$1001,customers!$I$1:$I$1001,,0)</f>
        <v>No</v>
      </c>
    </row>
    <row r="66" spans="1:16" x14ac:dyDescent="0.3">
      <c r="A66" s="2" t="s">
        <v>849</v>
      </c>
      <c r="B66" s="3">
        <v>43777</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_xlfn.XLOOKUP(C66,customers!$A$1:$A$1001,customers!$I$1:$I$1001,,0)</f>
        <v>Yes</v>
      </c>
    </row>
    <row r="67" spans="1:16" x14ac:dyDescent="0.3">
      <c r="A67" s="2" t="s">
        <v>854</v>
      </c>
      <c r="B67" s="3">
        <v>43778</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IF(I67="Rob","Robusta",IF(I67="Exc","Excelsa",IF(I67="Ara","Arabica",IF(I67="Lib","Librica"))))</f>
        <v>Robusta</v>
      </c>
      <c r="O67" t="str">
        <f t="shared" ref="O67:O130" si="5">IF(J67="M","Medium",IF(J67="L","Lite",IF(J67="D","Dark")))</f>
        <v>Dark</v>
      </c>
      <c r="P67" t="str">
        <f>_xlfn.XLOOKUP(C67,customers!$A$1:$A$1001,customers!$I$1:$I$1001,,0)</f>
        <v>Yes</v>
      </c>
    </row>
    <row r="68" spans="1:16" x14ac:dyDescent="0.3">
      <c r="A68" s="2" t="s">
        <v>860</v>
      </c>
      <c r="B68" s="3">
        <v>43779</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Lite</v>
      </c>
      <c r="P68" t="str">
        <f>_xlfn.XLOOKUP(C68,customers!$A$1:$A$1001,customers!$I$1:$I$1001,,0)</f>
        <v>Yes</v>
      </c>
    </row>
    <row r="69" spans="1:16" x14ac:dyDescent="0.3">
      <c r="A69" s="2" t="s">
        <v>866</v>
      </c>
      <c r="B69" s="3">
        <v>43780</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Librica</v>
      </c>
      <c r="O69" t="str">
        <f t="shared" si="5"/>
        <v>Lite</v>
      </c>
      <c r="P69" t="str">
        <f>_xlfn.XLOOKUP(C69,customers!$A$1:$A$1001,customers!$I$1:$I$1001,,0)</f>
        <v>No</v>
      </c>
    </row>
    <row r="70" spans="1:16" x14ac:dyDescent="0.3">
      <c r="A70" s="2" t="s">
        <v>872</v>
      </c>
      <c r="B70" s="3">
        <v>43781</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_xlfn.XLOOKUP(C70,customers!$A$1:$A$1001,customers!$I$1:$I$1001,,0)</f>
        <v>No</v>
      </c>
    </row>
    <row r="71" spans="1:16" x14ac:dyDescent="0.3">
      <c r="A71" s="2" t="s">
        <v>878</v>
      </c>
      <c r="B71" s="3">
        <v>43782</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_xlfn.XLOOKUP(C71,customers!$A$1:$A$1001,customers!$I$1:$I$1001,,0)</f>
        <v>Yes</v>
      </c>
    </row>
    <row r="72" spans="1:16" x14ac:dyDescent="0.3">
      <c r="A72" s="2" t="s">
        <v>885</v>
      </c>
      <c r="B72" s="3">
        <v>43783</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Lite</v>
      </c>
      <c r="P72" t="str">
        <f>_xlfn.XLOOKUP(C72,customers!$A$1:$A$1001,customers!$I$1:$I$1001,,0)</f>
        <v>No</v>
      </c>
    </row>
    <row r="73" spans="1:16" x14ac:dyDescent="0.3">
      <c r="A73" s="2" t="s">
        <v>891</v>
      </c>
      <c r="B73" s="3">
        <v>43784</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Librica</v>
      </c>
      <c r="O73" t="str">
        <f t="shared" si="5"/>
        <v>Lite</v>
      </c>
      <c r="P73" t="str">
        <f>_xlfn.XLOOKUP(C73,customers!$A$1:$A$1001,customers!$I$1:$I$1001,,0)</f>
        <v>No</v>
      </c>
    </row>
    <row r="74" spans="1:16" x14ac:dyDescent="0.3">
      <c r="A74" s="2" t="s">
        <v>897</v>
      </c>
      <c r="B74" s="3">
        <v>43785</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_xlfn.XLOOKUP(C74,customers!$A$1:$A$1001,customers!$I$1:$I$1001,,0)</f>
        <v>No</v>
      </c>
    </row>
    <row r="75" spans="1:16" x14ac:dyDescent="0.3">
      <c r="A75" s="2" t="s">
        <v>902</v>
      </c>
      <c r="B75" s="3">
        <v>43786</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Librica</v>
      </c>
      <c r="O75" t="str">
        <f t="shared" si="5"/>
        <v>Medium</v>
      </c>
      <c r="P75" t="str">
        <f>_xlfn.XLOOKUP(C75,customers!$A$1:$A$1001,customers!$I$1:$I$1001,,0)</f>
        <v>Yes</v>
      </c>
    </row>
    <row r="76" spans="1:16" x14ac:dyDescent="0.3">
      <c r="A76" s="2" t="s">
        <v>907</v>
      </c>
      <c r="B76" s="3">
        <v>43787</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Lite</v>
      </c>
      <c r="P76" t="str">
        <f>_xlfn.XLOOKUP(C76,customers!$A$1:$A$1001,customers!$I$1:$I$1001,,0)</f>
        <v>Yes</v>
      </c>
    </row>
    <row r="77" spans="1:16" x14ac:dyDescent="0.3">
      <c r="A77" s="2" t="s">
        <v>913</v>
      </c>
      <c r="B77" s="3">
        <v>43788</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_xlfn.XLOOKUP(C77,customers!$A$1:$A$1001,customers!$I$1:$I$1001,,0)</f>
        <v>Yes</v>
      </c>
    </row>
    <row r="78" spans="1:16" x14ac:dyDescent="0.3">
      <c r="A78" s="2" t="s">
        <v>919</v>
      </c>
      <c r="B78" s="3">
        <v>43789</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Lite</v>
      </c>
      <c r="P78" t="str">
        <f>_xlfn.XLOOKUP(C78,customers!$A$1:$A$1001,customers!$I$1:$I$1001,,0)</f>
        <v>Yes</v>
      </c>
    </row>
    <row r="79" spans="1:16" x14ac:dyDescent="0.3">
      <c r="A79" s="2" t="s">
        <v>924</v>
      </c>
      <c r="B79" s="3">
        <v>43790</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_xlfn.XLOOKUP(C79,customers!$A$1:$A$1001,customers!$I$1:$I$1001,,0)</f>
        <v>No</v>
      </c>
    </row>
    <row r="80" spans="1:16" x14ac:dyDescent="0.3">
      <c r="A80" s="2" t="s">
        <v>930</v>
      </c>
      <c r="B80" s="3">
        <v>43791</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_xlfn.XLOOKUP(C80,customers!$A$1:$A$1001,customers!$I$1:$I$1001,,0)</f>
        <v>Yes</v>
      </c>
    </row>
    <row r="81" spans="1:16" x14ac:dyDescent="0.3">
      <c r="A81" s="2" t="s">
        <v>936</v>
      </c>
      <c r="B81" s="3">
        <v>43792</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Lite</v>
      </c>
      <c r="P81" t="str">
        <f>_xlfn.XLOOKUP(C81,customers!$A$1:$A$1001,customers!$I$1:$I$1001,,0)</f>
        <v>No</v>
      </c>
    </row>
    <row r="82" spans="1:16" x14ac:dyDescent="0.3">
      <c r="A82" s="2" t="s">
        <v>942</v>
      </c>
      <c r="B82" s="3">
        <v>43793</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Lite</v>
      </c>
      <c r="P82" t="str">
        <f>_xlfn.XLOOKUP(C82,customers!$A$1:$A$1001,customers!$I$1:$I$1001,,0)</f>
        <v>Yes</v>
      </c>
    </row>
    <row r="83" spans="1:16" x14ac:dyDescent="0.3">
      <c r="A83" s="2" t="s">
        <v>948</v>
      </c>
      <c r="B83" s="3">
        <v>43794</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Librica</v>
      </c>
      <c r="O83" t="str">
        <f t="shared" si="5"/>
        <v>Lite</v>
      </c>
      <c r="P83" t="str">
        <f>_xlfn.XLOOKUP(C83,customers!$A$1:$A$1001,customers!$I$1:$I$1001,,0)</f>
        <v>Yes</v>
      </c>
    </row>
    <row r="84" spans="1:16" x14ac:dyDescent="0.3">
      <c r="A84" s="2" t="s">
        <v>954</v>
      </c>
      <c r="B84" s="3">
        <v>43795</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Librica</v>
      </c>
      <c r="O84" t="str">
        <f t="shared" si="5"/>
        <v>Medium</v>
      </c>
      <c r="P84" t="str">
        <f>_xlfn.XLOOKUP(C84,customers!$A$1:$A$1001,customers!$I$1:$I$1001,,0)</f>
        <v>Yes</v>
      </c>
    </row>
    <row r="85" spans="1:16" x14ac:dyDescent="0.3">
      <c r="A85" s="2" t="s">
        <v>960</v>
      </c>
      <c r="B85" s="3">
        <v>43796</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_xlfn.XLOOKUP(C85,customers!$A$1:$A$1001,customers!$I$1:$I$1001,,0)</f>
        <v>Yes</v>
      </c>
    </row>
    <row r="86" spans="1:16" x14ac:dyDescent="0.3">
      <c r="A86" s="2" t="s">
        <v>965</v>
      </c>
      <c r="B86" s="3">
        <v>43797</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Librica</v>
      </c>
      <c r="O86" t="str">
        <f t="shared" si="5"/>
        <v>Lite</v>
      </c>
      <c r="P86" t="str">
        <f>_xlfn.XLOOKUP(C86,customers!$A$1:$A$1001,customers!$I$1:$I$1001,,0)</f>
        <v>No</v>
      </c>
    </row>
    <row r="87" spans="1:16" x14ac:dyDescent="0.3">
      <c r="A87" s="2" t="s">
        <v>971</v>
      </c>
      <c r="B87" s="3">
        <v>43798</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Lite</v>
      </c>
      <c r="P87" t="str">
        <f>_xlfn.XLOOKUP(C87,customers!$A$1:$A$1001,customers!$I$1:$I$1001,,0)</f>
        <v>No</v>
      </c>
    </row>
    <row r="88" spans="1:16" x14ac:dyDescent="0.3">
      <c r="A88" s="2" t="s">
        <v>971</v>
      </c>
      <c r="B88" s="3">
        <v>43799</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_xlfn.XLOOKUP(C88,customers!$A$1:$A$1001,customers!$I$1:$I$1001,,0)</f>
        <v>No</v>
      </c>
    </row>
    <row r="89" spans="1:16" x14ac:dyDescent="0.3">
      <c r="A89" s="2" t="s">
        <v>980</v>
      </c>
      <c r="B89" s="3">
        <v>43800</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_xlfn.XLOOKUP(C89,customers!$A$1:$A$1001,customers!$I$1:$I$1001,,0)</f>
        <v>No</v>
      </c>
    </row>
    <row r="90" spans="1:16" x14ac:dyDescent="0.3">
      <c r="A90" s="2" t="s">
        <v>985</v>
      </c>
      <c r="B90" s="3">
        <v>43801</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Lite</v>
      </c>
      <c r="P90" t="str">
        <f>_xlfn.XLOOKUP(C90,customers!$A$1:$A$1001,customers!$I$1:$I$1001,,0)</f>
        <v>No</v>
      </c>
    </row>
    <row r="91" spans="1:16" x14ac:dyDescent="0.3">
      <c r="A91" s="2" t="s">
        <v>990</v>
      </c>
      <c r="B91" s="3">
        <v>43802</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Lite</v>
      </c>
      <c r="P91" t="str">
        <f>_xlfn.XLOOKUP(C91,customers!$A$1:$A$1001,customers!$I$1:$I$1001,,0)</f>
        <v>No</v>
      </c>
    </row>
    <row r="92" spans="1:16" x14ac:dyDescent="0.3">
      <c r="A92" s="2" t="s">
        <v>996</v>
      </c>
      <c r="B92" s="3">
        <v>43803</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Lite</v>
      </c>
      <c r="P92" t="str">
        <f>_xlfn.XLOOKUP(C92,customers!$A$1:$A$1001,customers!$I$1:$I$1001,,0)</f>
        <v>Yes</v>
      </c>
    </row>
    <row r="93" spans="1:16" x14ac:dyDescent="0.3">
      <c r="A93" s="2" t="s">
        <v>1001</v>
      </c>
      <c r="B93" s="3">
        <v>43804</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_xlfn.XLOOKUP(C93,customers!$A$1:$A$1001,customers!$I$1:$I$1001,,0)</f>
        <v>No</v>
      </c>
    </row>
    <row r="94" spans="1:16" x14ac:dyDescent="0.3">
      <c r="A94" s="2" t="s">
        <v>1007</v>
      </c>
      <c r="B94" s="3">
        <v>43805</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Lite</v>
      </c>
      <c r="P94" t="str">
        <f>_xlfn.XLOOKUP(C94,customers!$A$1:$A$1001,customers!$I$1:$I$1001,,0)</f>
        <v>Yes</v>
      </c>
    </row>
    <row r="95" spans="1:16" x14ac:dyDescent="0.3">
      <c r="A95" s="2" t="s">
        <v>1012</v>
      </c>
      <c r="B95" s="3">
        <v>43806</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Lite</v>
      </c>
      <c r="P95" t="str">
        <f>_xlfn.XLOOKUP(C95,customers!$A$1:$A$1001,customers!$I$1:$I$1001,,0)</f>
        <v>Yes</v>
      </c>
    </row>
    <row r="96" spans="1:16" x14ac:dyDescent="0.3">
      <c r="A96" s="2" t="s">
        <v>1018</v>
      </c>
      <c r="B96" s="3">
        <v>43807</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_xlfn.XLOOKUP(C96,customers!$A$1:$A$1001,customers!$I$1:$I$1001,,0)</f>
        <v>Yes</v>
      </c>
    </row>
    <row r="97" spans="1:16" x14ac:dyDescent="0.3">
      <c r="A97" s="2" t="s">
        <v>1022</v>
      </c>
      <c r="B97" s="3">
        <v>43808</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_xlfn.XLOOKUP(C97,customers!$A$1:$A$1001,customers!$I$1:$I$1001,,0)</f>
        <v>No</v>
      </c>
    </row>
    <row r="98" spans="1:16" x14ac:dyDescent="0.3">
      <c r="A98" s="2" t="s">
        <v>1027</v>
      </c>
      <c r="B98" s="3">
        <v>43809</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_xlfn.XLOOKUP(C98,customers!$A$1:$A$1001,customers!$I$1:$I$1001,,0)</f>
        <v>No</v>
      </c>
    </row>
    <row r="99" spans="1:16" x14ac:dyDescent="0.3">
      <c r="A99" s="2" t="s">
        <v>1032</v>
      </c>
      <c r="B99" s="3">
        <v>43810</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_xlfn.XLOOKUP(C99,customers!$A$1:$A$1001,customers!$I$1:$I$1001,,0)</f>
        <v>No</v>
      </c>
    </row>
    <row r="100" spans="1:16" x14ac:dyDescent="0.3">
      <c r="A100" s="2" t="s">
        <v>1038</v>
      </c>
      <c r="B100" s="3">
        <v>43811</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_xlfn.XLOOKUP(C100,customers!$A$1:$A$1001,customers!$I$1:$I$1001,,0)</f>
        <v>No</v>
      </c>
    </row>
    <row r="101" spans="1:16" x14ac:dyDescent="0.3">
      <c r="A101" s="2" t="s">
        <v>1043</v>
      </c>
      <c r="B101" s="3">
        <v>43812</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Librica</v>
      </c>
      <c r="O101" t="str">
        <f t="shared" si="5"/>
        <v>Medium</v>
      </c>
      <c r="P101" t="str">
        <f>_xlfn.XLOOKUP(C101,customers!$A$1:$A$1001,customers!$I$1:$I$1001,,0)</f>
        <v>Yes</v>
      </c>
    </row>
    <row r="102" spans="1:16" x14ac:dyDescent="0.3">
      <c r="A102" s="2" t="s">
        <v>1048</v>
      </c>
      <c r="B102" s="3">
        <v>43813</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Lite</v>
      </c>
      <c r="P102" t="str">
        <f>_xlfn.XLOOKUP(C102,customers!$A$1:$A$1001,customers!$I$1:$I$1001,,0)</f>
        <v>Yes</v>
      </c>
    </row>
    <row r="103" spans="1:16" x14ac:dyDescent="0.3">
      <c r="A103" s="2" t="s">
        <v>1053</v>
      </c>
      <c r="B103" s="3">
        <v>43814</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Librica</v>
      </c>
      <c r="O103" t="str">
        <f t="shared" si="5"/>
        <v>Dark</v>
      </c>
      <c r="P103" t="str">
        <f>_xlfn.XLOOKUP(C103,customers!$A$1:$A$1001,customers!$I$1:$I$1001,,0)</f>
        <v>Yes</v>
      </c>
    </row>
    <row r="104" spans="1:16" x14ac:dyDescent="0.3">
      <c r="A104" s="2" t="s">
        <v>1059</v>
      </c>
      <c r="B104" s="3">
        <v>43815</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Librica</v>
      </c>
      <c r="O104" t="str">
        <f t="shared" si="5"/>
        <v>Dark</v>
      </c>
      <c r="P104" t="str">
        <f>_xlfn.XLOOKUP(C104,customers!$A$1:$A$1001,customers!$I$1:$I$1001,,0)</f>
        <v>Yes</v>
      </c>
    </row>
    <row r="105" spans="1:16" x14ac:dyDescent="0.3">
      <c r="A105" s="2" t="s">
        <v>1065</v>
      </c>
      <c r="B105" s="3">
        <v>43816</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_xlfn.XLOOKUP(C105,customers!$A$1:$A$1001,customers!$I$1:$I$1001,,0)</f>
        <v>No</v>
      </c>
    </row>
    <row r="106" spans="1:16" x14ac:dyDescent="0.3">
      <c r="A106" s="2" t="s">
        <v>1071</v>
      </c>
      <c r="B106" s="3">
        <v>43817</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Librica</v>
      </c>
      <c r="O106" t="str">
        <f t="shared" si="5"/>
        <v>Medium</v>
      </c>
      <c r="P106" t="str">
        <f>_xlfn.XLOOKUP(C106,customers!$A$1:$A$1001,customers!$I$1:$I$1001,,0)</f>
        <v>No</v>
      </c>
    </row>
    <row r="107" spans="1:16" x14ac:dyDescent="0.3">
      <c r="A107" s="2" t="s">
        <v>1077</v>
      </c>
      <c r="B107" s="3">
        <v>43818</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_xlfn.XLOOKUP(C107,customers!$A$1:$A$1001,customers!$I$1:$I$1001,,0)</f>
        <v>Yes</v>
      </c>
    </row>
    <row r="108" spans="1:16" x14ac:dyDescent="0.3">
      <c r="A108" s="2" t="s">
        <v>1083</v>
      </c>
      <c r="B108" s="3">
        <v>43819</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_xlfn.XLOOKUP(C108,customers!$A$1:$A$1001,customers!$I$1:$I$1001,,0)</f>
        <v>No</v>
      </c>
    </row>
    <row r="109" spans="1:16" x14ac:dyDescent="0.3">
      <c r="A109" s="2" t="s">
        <v>1089</v>
      </c>
      <c r="B109" s="3">
        <v>43820</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_xlfn.XLOOKUP(C109,customers!$A$1:$A$1001,customers!$I$1:$I$1001,,0)</f>
        <v>Yes</v>
      </c>
    </row>
    <row r="110" spans="1:16" x14ac:dyDescent="0.3">
      <c r="A110" s="2" t="s">
        <v>1095</v>
      </c>
      <c r="B110" s="3">
        <v>43821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_xlfn.XLOOKUP(C110,customers!$A$1:$A$1001,customers!$I$1:$I$1001,,0)</f>
        <v>No</v>
      </c>
    </row>
    <row r="111" spans="1:16" x14ac:dyDescent="0.3">
      <c r="A111" s="2" t="s">
        <v>1100</v>
      </c>
      <c r="B111" s="3">
        <v>43822</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Librica</v>
      </c>
      <c r="O111" t="str">
        <f t="shared" si="5"/>
        <v>Dark</v>
      </c>
      <c r="P111" t="str">
        <f>_xlfn.XLOOKUP(C111,customers!$A$1:$A$1001,customers!$I$1:$I$1001,,0)</f>
        <v>Yes</v>
      </c>
    </row>
    <row r="112" spans="1:16" x14ac:dyDescent="0.3">
      <c r="A112" s="2" t="s">
        <v>1106</v>
      </c>
      <c r="B112" s="3">
        <v>43823</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Lite</v>
      </c>
      <c r="P112" t="str">
        <f>_xlfn.XLOOKUP(C112,customers!$A$1:$A$1001,customers!$I$1:$I$1001,,0)</f>
        <v>Yes</v>
      </c>
    </row>
    <row r="113" spans="1:16" x14ac:dyDescent="0.3">
      <c r="A113" s="2" t="s">
        <v>1112</v>
      </c>
      <c r="B113" s="3">
        <v>43824</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_xlfn.XLOOKUP(C113,customers!$A$1:$A$1001,customers!$I$1:$I$1001,,0)</f>
        <v>No</v>
      </c>
    </row>
    <row r="114" spans="1:16" x14ac:dyDescent="0.3">
      <c r="A114" s="2" t="s">
        <v>1117</v>
      </c>
      <c r="B114" s="3">
        <v>43825</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_xlfn.XLOOKUP(C114,customers!$A$1:$A$1001,customers!$I$1:$I$1001,,0)</f>
        <v>No</v>
      </c>
    </row>
    <row r="115" spans="1:16" x14ac:dyDescent="0.3">
      <c r="A115" s="2" t="s">
        <v>1123</v>
      </c>
      <c r="B115" s="3">
        <v>43826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Librica</v>
      </c>
      <c r="O115" t="str">
        <f t="shared" si="5"/>
        <v>Medium</v>
      </c>
      <c r="P115" t="str">
        <f>_xlfn.XLOOKUP(C115,customers!$A$1:$A$1001,customers!$I$1:$I$1001,,0)</f>
        <v>No</v>
      </c>
    </row>
    <row r="116" spans="1:16" x14ac:dyDescent="0.3">
      <c r="A116" s="2" t="s">
        <v>1129</v>
      </c>
      <c r="B116" s="3">
        <v>43827</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Lite</v>
      </c>
      <c r="P116" t="str">
        <f>_xlfn.XLOOKUP(C116,customers!$A$1:$A$1001,customers!$I$1:$I$1001,,0)</f>
        <v>No</v>
      </c>
    </row>
    <row r="117" spans="1:16" x14ac:dyDescent="0.3">
      <c r="A117" s="2" t="s">
        <v>1134</v>
      </c>
      <c r="B117" s="3">
        <v>43828</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Librica</v>
      </c>
      <c r="O117" t="str">
        <f t="shared" si="5"/>
        <v>Lite</v>
      </c>
      <c r="P117" t="str">
        <f>_xlfn.XLOOKUP(C117,customers!$A$1:$A$1001,customers!$I$1:$I$1001,,0)</f>
        <v>No</v>
      </c>
    </row>
    <row r="118" spans="1:16" x14ac:dyDescent="0.3">
      <c r="A118" s="2" t="s">
        <v>1140</v>
      </c>
      <c r="B118" s="3">
        <v>43829</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Librica</v>
      </c>
      <c r="O118" t="str">
        <f t="shared" si="5"/>
        <v>Lite</v>
      </c>
      <c r="P118" t="str">
        <f>_xlfn.XLOOKUP(C118,customers!$A$1:$A$1001,customers!$I$1:$I$1001,,0)</f>
        <v>Yes</v>
      </c>
    </row>
    <row r="119" spans="1:16" x14ac:dyDescent="0.3">
      <c r="A119" s="2" t="s">
        <v>1146</v>
      </c>
      <c r="B119" s="3">
        <v>43830</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Librica</v>
      </c>
      <c r="O119" t="str">
        <f t="shared" si="5"/>
        <v>Lite</v>
      </c>
      <c r="P119" t="str">
        <f>_xlfn.XLOOKUP(C119,customers!$A$1:$A$1001,customers!$I$1:$I$1001,,0)</f>
        <v>No</v>
      </c>
    </row>
    <row r="120" spans="1:16" x14ac:dyDescent="0.3">
      <c r="A120" s="2" t="s">
        <v>1152</v>
      </c>
      <c r="B120" s="3">
        <v>43831</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_xlfn.XLOOKUP(C120,customers!$A$1:$A$1001,customers!$I$1:$I$1001,,0)</f>
        <v>Yes</v>
      </c>
    </row>
    <row r="121" spans="1:16" x14ac:dyDescent="0.3">
      <c r="A121" s="2" t="s">
        <v>1158</v>
      </c>
      <c r="B121" s="3">
        <v>43832</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_xlfn.XLOOKUP(C121,customers!$A$1:$A$1001,customers!$I$1:$I$1001,,0)</f>
        <v>No</v>
      </c>
    </row>
    <row r="122" spans="1:16" x14ac:dyDescent="0.3">
      <c r="A122" s="2" t="s">
        <v>1158</v>
      </c>
      <c r="B122" s="3">
        <v>43833</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Lite</v>
      </c>
      <c r="P122" t="str">
        <f>_xlfn.XLOOKUP(C122,customers!$A$1:$A$1001,customers!$I$1:$I$1001,,0)</f>
        <v>No</v>
      </c>
    </row>
    <row r="123" spans="1:16" x14ac:dyDescent="0.3">
      <c r="A123" s="2" t="s">
        <v>1158</v>
      </c>
      <c r="B123" s="3">
        <v>43834</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_xlfn.XLOOKUP(C123,customers!$A$1:$A$1001,customers!$I$1:$I$1001,,0)</f>
        <v>No</v>
      </c>
    </row>
    <row r="124" spans="1:16" x14ac:dyDescent="0.3">
      <c r="A124" s="2" t="s">
        <v>1174</v>
      </c>
      <c r="B124" s="3">
        <v>43835</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_xlfn.XLOOKUP(C124,customers!$A$1:$A$1001,customers!$I$1:$I$1001,,0)</f>
        <v>Yes</v>
      </c>
    </row>
    <row r="125" spans="1:16" x14ac:dyDescent="0.3">
      <c r="A125" s="2" t="s">
        <v>1180</v>
      </c>
      <c r="B125" s="3">
        <v>43836</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Librica</v>
      </c>
      <c r="O125" t="str">
        <f t="shared" si="5"/>
        <v>Lite</v>
      </c>
      <c r="P125" t="str">
        <f>_xlfn.XLOOKUP(C125,customers!$A$1:$A$1001,customers!$I$1:$I$1001,,0)</f>
        <v>No</v>
      </c>
    </row>
    <row r="126" spans="1:16" x14ac:dyDescent="0.3">
      <c r="A126" s="2" t="s">
        <v>1186</v>
      </c>
      <c r="B126" s="3">
        <v>43837</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Librica</v>
      </c>
      <c r="O126" t="str">
        <f t="shared" si="5"/>
        <v>Medium</v>
      </c>
      <c r="P126" t="str">
        <f>_xlfn.XLOOKUP(C126,customers!$A$1:$A$1001,customers!$I$1:$I$1001,,0)</f>
        <v>Yes</v>
      </c>
    </row>
    <row r="127" spans="1:16" x14ac:dyDescent="0.3">
      <c r="A127" s="2" t="s">
        <v>1192</v>
      </c>
      <c r="B127" s="3">
        <v>43838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Librica</v>
      </c>
      <c r="O127" t="str">
        <f t="shared" si="5"/>
        <v>Medium</v>
      </c>
      <c r="P127" t="str">
        <f>_xlfn.XLOOKUP(C127,customers!$A$1:$A$1001,customers!$I$1:$I$1001,,0)</f>
        <v>Yes</v>
      </c>
    </row>
    <row r="128" spans="1:16" x14ac:dyDescent="0.3">
      <c r="A128" s="2" t="s">
        <v>1198</v>
      </c>
      <c r="B128" s="3">
        <v>43839</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_xlfn.XLOOKUP(C128,customers!$A$1:$A$1001,customers!$I$1:$I$1001,,0)</f>
        <v>No</v>
      </c>
    </row>
    <row r="129" spans="1:16" x14ac:dyDescent="0.3">
      <c r="A129" s="2" t="s">
        <v>1204</v>
      </c>
      <c r="B129" s="3">
        <v>43840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Librica</v>
      </c>
      <c r="O129" t="str">
        <f t="shared" si="5"/>
        <v>Dark</v>
      </c>
      <c r="P129" t="str">
        <f>_xlfn.XLOOKUP(C129,customers!$A$1:$A$1001,customers!$I$1:$I$1001,,0)</f>
        <v>No</v>
      </c>
    </row>
    <row r="130" spans="1:16" x14ac:dyDescent="0.3">
      <c r="A130" s="2" t="s">
        <v>1210</v>
      </c>
      <c r="B130" s="3">
        <v>43841</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_xlfn.XLOOKUP(C130,customers!$A$1:$A$1001,customers!$I$1:$I$1001,,0)</f>
        <v>No</v>
      </c>
    </row>
    <row r="131" spans="1:16" x14ac:dyDescent="0.3">
      <c r="A131" s="2" t="s">
        <v>1216</v>
      </c>
      <c r="B131" s="3">
        <v>43842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IF(I131="Rob","Robusta",IF(I131="Exc","Excelsa",IF(I131="Ara","Arabica",IF(I131="Lib","Librica"))))</f>
        <v>Excelsa</v>
      </c>
      <c r="O131" t="str">
        <f t="shared" ref="O131:O194" si="8">IF(J131="M","Medium",IF(J131="L","Lite",IF(J131="D","Dark")))</f>
        <v>Dark</v>
      </c>
      <c r="P131" t="str">
        <f>_xlfn.XLOOKUP(C131,customers!$A$1:$A$1001,customers!$I$1:$I$1001,,0)</f>
        <v>Yes</v>
      </c>
    </row>
    <row r="132" spans="1:16" x14ac:dyDescent="0.3">
      <c r="A132" s="2" t="s">
        <v>1222</v>
      </c>
      <c r="B132" s="3">
        <v>43843</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Lite</v>
      </c>
      <c r="P132" t="str">
        <f>_xlfn.XLOOKUP(C132,customers!$A$1:$A$1001,customers!$I$1:$I$1001,,0)</f>
        <v>Yes</v>
      </c>
    </row>
    <row r="133" spans="1:16" x14ac:dyDescent="0.3">
      <c r="A133" s="2" t="s">
        <v>1227</v>
      </c>
      <c r="B133" s="3">
        <v>43844</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_xlfn.XLOOKUP(C133,customers!$A$1:$A$1001,customers!$I$1:$I$1001,,0)</f>
        <v>Yes</v>
      </c>
    </row>
    <row r="134" spans="1:16" x14ac:dyDescent="0.3">
      <c r="A134" s="2" t="s">
        <v>1233</v>
      </c>
      <c r="B134" s="3">
        <v>43845</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Lite</v>
      </c>
      <c r="P134" t="str">
        <f>_xlfn.XLOOKUP(C134,customers!$A$1:$A$1001,customers!$I$1:$I$1001,,0)</f>
        <v>Yes</v>
      </c>
    </row>
    <row r="135" spans="1:16" x14ac:dyDescent="0.3">
      <c r="A135" s="2" t="s">
        <v>1239</v>
      </c>
      <c r="B135" s="3">
        <v>43846</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Librica</v>
      </c>
      <c r="O135" t="str">
        <f t="shared" si="8"/>
        <v>Dark</v>
      </c>
      <c r="P135" t="str">
        <f>_xlfn.XLOOKUP(C135,customers!$A$1:$A$1001,customers!$I$1:$I$1001,,0)</f>
        <v>No</v>
      </c>
    </row>
    <row r="136" spans="1:16" x14ac:dyDescent="0.3">
      <c r="A136" s="2" t="s">
        <v>1245</v>
      </c>
      <c r="B136" s="3">
        <v>43847</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_xlfn.XLOOKUP(C136,customers!$A$1:$A$1001,customers!$I$1:$I$1001,,0)</f>
        <v>Yes</v>
      </c>
    </row>
    <row r="137" spans="1:16" x14ac:dyDescent="0.3">
      <c r="A137" s="2" t="s">
        <v>1249</v>
      </c>
      <c r="B137" s="3">
        <v>43848</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Lite</v>
      </c>
      <c r="P137" t="str">
        <f>_xlfn.XLOOKUP(C137,customers!$A$1:$A$1001,customers!$I$1:$I$1001,,0)</f>
        <v>Yes</v>
      </c>
    </row>
    <row r="138" spans="1:16" x14ac:dyDescent="0.3">
      <c r="A138" s="2" t="s">
        <v>1255</v>
      </c>
      <c r="B138" s="3">
        <v>43849</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_xlfn.XLOOKUP(C138,customers!$A$1:$A$1001,customers!$I$1:$I$1001,,0)</f>
        <v>No</v>
      </c>
    </row>
    <row r="139" spans="1:16" x14ac:dyDescent="0.3">
      <c r="A139" s="2" t="s">
        <v>1261</v>
      </c>
      <c r="B139" s="3">
        <v>43850</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Lite</v>
      </c>
      <c r="P139" t="str">
        <f>_xlfn.XLOOKUP(C139,customers!$A$1:$A$1001,customers!$I$1:$I$1001,,0)</f>
        <v>No</v>
      </c>
    </row>
    <row r="140" spans="1:16" x14ac:dyDescent="0.3">
      <c r="A140" s="2" t="s">
        <v>1266</v>
      </c>
      <c r="B140" s="3">
        <v>43851</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_xlfn.XLOOKUP(C140,customers!$A$1:$A$1001,customers!$I$1:$I$1001,,0)</f>
        <v>No</v>
      </c>
    </row>
    <row r="141" spans="1:16" x14ac:dyDescent="0.3">
      <c r="A141" s="2" t="s">
        <v>1271</v>
      </c>
      <c r="B141" s="3">
        <v>43852</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Librica</v>
      </c>
      <c r="O141" t="str">
        <f t="shared" si="8"/>
        <v>Dark</v>
      </c>
      <c r="P141" t="str">
        <f>_xlfn.XLOOKUP(C141,customers!$A$1:$A$1001,customers!$I$1:$I$1001,,0)</f>
        <v>Yes</v>
      </c>
    </row>
    <row r="142" spans="1:16" x14ac:dyDescent="0.3">
      <c r="A142" s="2" t="s">
        <v>1276</v>
      </c>
      <c r="B142" s="3">
        <v>43853</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Librica</v>
      </c>
      <c r="O142" t="str">
        <f t="shared" si="8"/>
        <v>Dark</v>
      </c>
      <c r="P142" t="str">
        <f>_xlfn.XLOOKUP(C142,customers!$A$1:$A$1001,customers!$I$1:$I$1001,,0)</f>
        <v>Yes</v>
      </c>
    </row>
    <row r="143" spans="1:16" x14ac:dyDescent="0.3">
      <c r="A143" s="2" t="s">
        <v>1283</v>
      </c>
      <c r="B143" s="3">
        <v>43854</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Lite</v>
      </c>
      <c r="P143" t="str">
        <f>_xlfn.XLOOKUP(C143,customers!$A$1:$A$1001,customers!$I$1:$I$1001,,0)</f>
        <v>Yes</v>
      </c>
    </row>
    <row r="144" spans="1:16" x14ac:dyDescent="0.3">
      <c r="A144" s="2" t="s">
        <v>1289</v>
      </c>
      <c r="B144" s="3">
        <v>43855</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Lite</v>
      </c>
      <c r="P144" t="str">
        <f>_xlfn.XLOOKUP(C144,customers!$A$1:$A$1001,customers!$I$1:$I$1001,,0)</f>
        <v>Yes</v>
      </c>
    </row>
    <row r="145" spans="1:16" x14ac:dyDescent="0.3">
      <c r="A145" s="2" t="s">
        <v>1293</v>
      </c>
      <c r="B145" s="3">
        <v>43856</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Librica</v>
      </c>
      <c r="O145" t="str">
        <f t="shared" si="8"/>
        <v>Medium</v>
      </c>
      <c r="P145" t="str">
        <f>_xlfn.XLOOKUP(C145,customers!$A$1:$A$1001,customers!$I$1:$I$1001,,0)</f>
        <v>No</v>
      </c>
    </row>
    <row r="146" spans="1:16" x14ac:dyDescent="0.3">
      <c r="A146" s="2" t="s">
        <v>1299</v>
      </c>
      <c r="B146" s="3">
        <v>43857</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Lite</v>
      </c>
      <c r="P146" t="str">
        <f>_xlfn.XLOOKUP(C146,customers!$A$1:$A$1001,customers!$I$1:$I$1001,,0)</f>
        <v>Yes</v>
      </c>
    </row>
    <row r="147" spans="1:16" x14ac:dyDescent="0.3">
      <c r="A147" s="2" t="s">
        <v>1305</v>
      </c>
      <c r="B147" s="3">
        <v>43858</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Librica</v>
      </c>
      <c r="O147" t="str">
        <f t="shared" si="8"/>
        <v>Medium</v>
      </c>
      <c r="P147" t="str">
        <f>_xlfn.XLOOKUP(C147,customers!$A$1:$A$1001,customers!$I$1:$I$1001,,0)</f>
        <v>No</v>
      </c>
    </row>
    <row r="148" spans="1:16" x14ac:dyDescent="0.3">
      <c r="A148" s="2" t="s">
        <v>1311</v>
      </c>
      <c r="B148" s="3">
        <v>43859</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Librica</v>
      </c>
      <c r="O148" t="str">
        <f t="shared" si="8"/>
        <v>Medium</v>
      </c>
      <c r="P148" t="str">
        <f>_xlfn.XLOOKUP(C148,customers!$A$1:$A$1001,customers!$I$1:$I$1001,,0)</f>
        <v>No</v>
      </c>
    </row>
    <row r="149" spans="1:16" x14ac:dyDescent="0.3">
      <c r="A149" s="2" t="s">
        <v>1311</v>
      </c>
      <c r="B149" s="3">
        <v>43860</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_xlfn.XLOOKUP(C149,customers!$A$1:$A$1001,customers!$I$1:$I$1001,,0)</f>
        <v>No</v>
      </c>
    </row>
    <row r="150" spans="1:16" x14ac:dyDescent="0.3">
      <c r="A150" s="2" t="s">
        <v>1322</v>
      </c>
      <c r="B150" s="3">
        <v>43861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_xlfn.XLOOKUP(C150,customers!$A$1:$A$1001,customers!$I$1:$I$1001,,0)</f>
        <v>Yes</v>
      </c>
    </row>
    <row r="151" spans="1:16" x14ac:dyDescent="0.3">
      <c r="A151" s="2" t="s">
        <v>1328</v>
      </c>
      <c r="B151" s="3">
        <v>43862</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_xlfn.XLOOKUP(C151,customers!$A$1:$A$1001,customers!$I$1:$I$1001,,0)</f>
        <v>Yes</v>
      </c>
    </row>
    <row r="152" spans="1:16" x14ac:dyDescent="0.3">
      <c r="A152" s="2" t="s">
        <v>1333</v>
      </c>
      <c r="B152" s="3">
        <v>43863</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Librica</v>
      </c>
      <c r="O152" t="str">
        <f t="shared" si="8"/>
        <v>Dark</v>
      </c>
      <c r="P152" t="str">
        <f>_xlfn.XLOOKUP(C152,customers!$A$1:$A$1001,customers!$I$1:$I$1001,,0)</f>
        <v>Yes</v>
      </c>
    </row>
    <row r="153" spans="1:16" x14ac:dyDescent="0.3">
      <c r="A153" s="2" t="s">
        <v>1339</v>
      </c>
      <c r="B153" s="3">
        <v>43864</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_xlfn.XLOOKUP(C153,customers!$A$1:$A$1001,customers!$I$1:$I$1001,,0)</f>
        <v>Yes</v>
      </c>
    </row>
    <row r="154" spans="1:16" x14ac:dyDescent="0.3">
      <c r="A154" s="2" t="s">
        <v>1344</v>
      </c>
      <c r="B154" s="3">
        <v>43865</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_xlfn.XLOOKUP(C154,customers!$A$1:$A$1001,customers!$I$1:$I$1001,,0)</f>
        <v>Yes</v>
      </c>
    </row>
    <row r="155" spans="1:16" x14ac:dyDescent="0.3">
      <c r="A155" s="2" t="s">
        <v>1350</v>
      </c>
      <c r="B155" s="3">
        <v>43866</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_xlfn.XLOOKUP(C155,customers!$A$1:$A$1001,customers!$I$1:$I$1001,,0)</f>
        <v>No</v>
      </c>
    </row>
    <row r="156" spans="1:16" x14ac:dyDescent="0.3">
      <c r="A156" s="2" t="s">
        <v>1355</v>
      </c>
      <c r="B156" s="3">
        <v>43867</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_xlfn.XLOOKUP(C156,customers!$A$1:$A$1001,customers!$I$1:$I$1001,,0)</f>
        <v>No</v>
      </c>
    </row>
    <row r="157" spans="1:16" x14ac:dyDescent="0.3">
      <c r="A157" s="2" t="s">
        <v>1361</v>
      </c>
      <c r="B157" s="3">
        <v>43868</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_xlfn.XLOOKUP(C157,customers!$A$1:$A$1001,customers!$I$1:$I$1001,,0)</f>
        <v>Yes</v>
      </c>
    </row>
    <row r="158" spans="1:16" x14ac:dyDescent="0.3">
      <c r="A158" s="2" t="s">
        <v>1367</v>
      </c>
      <c r="B158" s="3">
        <v>43869</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_xlfn.XLOOKUP(C158,customers!$A$1:$A$1001,customers!$I$1:$I$1001,,0)</f>
        <v>Yes</v>
      </c>
    </row>
    <row r="159" spans="1:16" x14ac:dyDescent="0.3">
      <c r="A159" s="2" t="s">
        <v>1373</v>
      </c>
      <c r="B159" s="3">
        <v>43870</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_xlfn.XLOOKUP(C159,customers!$A$1:$A$1001,customers!$I$1:$I$1001,,0)</f>
        <v>No</v>
      </c>
    </row>
    <row r="160" spans="1:16" x14ac:dyDescent="0.3">
      <c r="A160" s="2" t="s">
        <v>1379</v>
      </c>
      <c r="B160" s="3">
        <v>43871</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_xlfn.XLOOKUP(C160,customers!$A$1:$A$1001,customers!$I$1:$I$1001,,0)</f>
        <v>Yes</v>
      </c>
    </row>
    <row r="161" spans="1:16" x14ac:dyDescent="0.3">
      <c r="A161" s="2" t="s">
        <v>1384</v>
      </c>
      <c r="B161" s="3">
        <v>43872</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Librica</v>
      </c>
      <c r="O161" t="str">
        <f t="shared" si="8"/>
        <v>Lite</v>
      </c>
      <c r="P161" t="str">
        <f>_xlfn.XLOOKUP(C161,customers!$A$1:$A$1001,customers!$I$1:$I$1001,,0)</f>
        <v>No</v>
      </c>
    </row>
    <row r="162" spans="1:16" x14ac:dyDescent="0.3">
      <c r="A162" s="2" t="s">
        <v>1389</v>
      </c>
      <c r="B162" s="3">
        <v>43873</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_xlfn.XLOOKUP(C162,customers!$A$1:$A$1001,customers!$I$1:$I$1001,,0)</f>
        <v>No</v>
      </c>
    </row>
    <row r="163" spans="1:16" x14ac:dyDescent="0.3">
      <c r="A163" s="2" t="s">
        <v>1395</v>
      </c>
      <c r="B163" s="3">
        <v>43874</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Lite</v>
      </c>
      <c r="P163" t="str">
        <f>_xlfn.XLOOKUP(C163,customers!$A$1:$A$1001,customers!$I$1:$I$1001,,0)</f>
        <v>No</v>
      </c>
    </row>
    <row r="164" spans="1:16" x14ac:dyDescent="0.3">
      <c r="A164" s="2" t="s">
        <v>1401</v>
      </c>
      <c r="B164" s="3">
        <v>43875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_xlfn.XLOOKUP(C164,customers!$A$1:$A$1001,customers!$I$1:$I$1001,,0)</f>
        <v>Yes</v>
      </c>
    </row>
    <row r="165" spans="1:16" x14ac:dyDescent="0.3">
      <c r="A165" s="2" t="s">
        <v>1407</v>
      </c>
      <c r="B165" s="3">
        <v>43876</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_xlfn.XLOOKUP(C165,customers!$A$1:$A$1001,customers!$I$1:$I$1001,,0)</f>
        <v>No</v>
      </c>
    </row>
    <row r="166" spans="1:16" x14ac:dyDescent="0.3">
      <c r="A166" s="2" t="s">
        <v>1413</v>
      </c>
      <c r="B166" s="3">
        <v>43877</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_xlfn.XLOOKUP(C166,customers!$A$1:$A$1001,customers!$I$1:$I$1001,,0)</f>
        <v>No</v>
      </c>
    </row>
    <row r="167" spans="1:16" x14ac:dyDescent="0.3">
      <c r="A167" s="2" t="s">
        <v>1420</v>
      </c>
      <c r="B167" s="3">
        <v>43878</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_xlfn.XLOOKUP(C167,customers!$A$1:$A$1001,customers!$I$1:$I$1001,,0)</f>
        <v>Yes</v>
      </c>
    </row>
    <row r="168" spans="1:16" x14ac:dyDescent="0.3">
      <c r="A168" s="2" t="s">
        <v>1425</v>
      </c>
      <c r="B168" s="3">
        <v>43879</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_xlfn.XLOOKUP(C168,customers!$A$1:$A$1001,customers!$I$1:$I$1001,,0)</f>
        <v>Yes</v>
      </c>
    </row>
    <row r="169" spans="1:16" x14ac:dyDescent="0.3">
      <c r="A169" s="2" t="s">
        <v>1430</v>
      </c>
      <c r="B169" s="3">
        <v>43880</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_xlfn.XLOOKUP(C169,customers!$A$1:$A$1001,customers!$I$1:$I$1001,,0)</f>
        <v>Yes</v>
      </c>
    </row>
    <row r="170" spans="1:16" x14ac:dyDescent="0.3">
      <c r="A170" s="2" t="s">
        <v>1436</v>
      </c>
      <c r="B170" s="3">
        <v>43881</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_xlfn.XLOOKUP(C170,customers!$A$1:$A$1001,customers!$I$1:$I$1001,,0)</f>
        <v>No</v>
      </c>
    </row>
    <row r="171" spans="1:16" x14ac:dyDescent="0.3">
      <c r="A171" s="2" t="s">
        <v>1441</v>
      </c>
      <c r="B171" s="3">
        <v>43882</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_xlfn.XLOOKUP(C171,customers!$A$1:$A$1001,customers!$I$1:$I$1001,,0)</f>
        <v>No</v>
      </c>
    </row>
    <row r="172" spans="1:16" x14ac:dyDescent="0.3">
      <c r="A172" s="2" t="s">
        <v>1448</v>
      </c>
      <c r="B172" s="3">
        <v>43883</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Lite</v>
      </c>
      <c r="P172" t="str">
        <f>_xlfn.XLOOKUP(C172,customers!$A$1:$A$1001,customers!$I$1:$I$1001,,0)</f>
        <v>No</v>
      </c>
    </row>
    <row r="173" spans="1:16" x14ac:dyDescent="0.3">
      <c r="A173" s="2" t="s">
        <v>1453</v>
      </c>
      <c r="B173" s="3">
        <v>43884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_xlfn.XLOOKUP(C173,customers!$A$1:$A$1001,customers!$I$1:$I$1001,,0)</f>
        <v>Yes</v>
      </c>
    </row>
    <row r="174" spans="1:16" x14ac:dyDescent="0.3">
      <c r="A174" s="2" t="s">
        <v>1459</v>
      </c>
      <c r="B174" s="3">
        <v>43885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_xlfn.XLOOKUP(C174,customers!$A$1:$A$1001,customers!$I$1:$I$1001,,0)</f>
        <v>No</v>
      </c>
    </row>
    <row r="175" spans="1:16" x14ac:dyDescent="0.3">
      <c r="A175" s="2" t="s">
        <v>1464</v>
      </c>
      <c r="B175" s="3">
        <v>43886</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_xlfn.XLOOKUP(C175,customers!$A$1:$A$1001,customers!$I$1:$I$1001,,0)</f>
        <v>No</v>
      </c>
    </row>
    <row r="176" spans="1:16" x14ac:dyDescent="0.3">
      <c r="A176" s="2" t="s">
        <v>1470</v>
      </c>
      <c r="B176" s="3">
        <v>43887</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Lite</v>
      </c>
      <c r="P176" t="str">
        <f>_xlfn.XLOOKUP(C176,customers!$A$1:$A$1001,customers!$I$1:$I$1001,,0)</f>
        <v>Yes</v>
      </c>
    </row>
    <row r="177" spans="1:16" x14ac:dyDescent="0.3">
      <c r="A177" s="2" t="s">
        <v>1475</v>
      </c>
      <c r="B177" s="3">
        <v>43888</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_xlfn.XLOOKUP(C177,customers!$A$1:$A$1001,customers!$I$1:$I$1001,,0)</f>
        <v>Yes</v>
      </c>
    </row>
    <row r="178" spans="1:16" x14ac:dyDescent="0.3">
      <c r="A178" s="2" t="s">
        <v>1481</v>
      </c>
      <c r="B178" s="3">
        <v>43889</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Lite</v>
      </c>
      <c r="P178" t="str">
        <f>_xlfn.XLOOKUP(C178,customers!$A$1:$A$1001,customers!$I$1:$I$1001,,0)</f>
        <v>Yes</v>
      </c>
    </row>
    <row r="179" spans="1:16" x14ac:dyDescent="0.3">
      <c r="A179" s="2" t="s">
        <v>1487</v>
      </c>
      <c r="B179" s="3">
        <v>43890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Lite</v>
      </c>
      <c r="P179" t="str">
        <f>_xlfn.XLOOKUP(C179,customers!$A$1:$A$1001,customers!$I$1:$I$1001,,0)</f>
        <v>Yes</v>
      </c>
    </row>
    <row r="180" spans="1:16" x14ac:dyDescent="0.3">
      <c r="A180" s="2" t="s">
        <v>1492</v>
      </c>
      <c r="B180" s="3">
        <v>43891</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Lite</v>
      </c>
      <c r="P180" t="str">
        <f>_xlfn.XLOOKUP(C180,customers!$A$1:$A$1001,customers!$I$1:$I$1001,,0)</f>
        <v>No</v>
      </c>
    </row>
    <row r="181" spans="1:16" x14ac:dyDescent="0.3">
      <c r="A181" s="2" t="s">
        <v>1498</v>
      </c>
      <c r="B181" s="3">
        <v>43892</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_xlfn.XLOOKUP(C181,customers!$A$1:$A$1001,customers!$I$1:$I$1001,,0)</f>
        <v>No</v>
      </c>
    </row>
    <row r="182" spans="1:16" x14ac:dyDescent="0.3">
      <c r="A182" s="2" t="s">
        <v>1503</v>
      </c>
      <c r="B182" s="3">
        <v>43893</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Lite</v>
      </c>
      <c r="P182" t="str">
        <f>_xlfn.XLOOKUP(C182,customers!$A$1:$A$1001,customers!$I$1:$I$1001,,0)</f>
        <v>No</v>
      </c>
    </row>
    <row r="183" spans="1:16" x14ac:dyDescent="0.3">
      <c r="A183" s="2" t="s">
        <v>1503</v>
      </c>
      <c r="B183" s="3">
        <v>43894</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_xlfn.XLOOKUP(C183,customers!$A$1:$A$1001,customers!$I$1:$I$1001,,0)</f>
        <v>No</v>
      </c>
    </row>
    <row r="184" spans="1:16" x14ac:dyDescent="0.3">
      <c r="A184" s="2" t="s">
        <v>1514</v>
      </c>
      <c r="B184" s="3">
        <v>43895</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_xlfn.XLOOKUP(C184,customers!$A$1:$A$1001,customers!$I$1:$I$1001,,0)</f>
        <v>No</v>
      </c>
    </row>
    <row r="185" spans="1:16" x14ac:dyDescent="0.3">
      <c r="A185" s="2" t="s">
        <v>1520</v>
      </c>
      <c r="B185" s="3">
        <v>43896</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_xlfn.XLOOKUP(C185,customers!$A$1:$A$1001,customers!$I$1:$I$1001,,0)</f>
        <v>No</v>
      </c>
    </row>
    <row r="186" spans="1:16" x14ac:dyDescent="0.3">
      <c r="A186" s="2" t="s">
        <v>1526</v>
      </c>
      <c r="B186" s="3">
        <v>43897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Lite</v>
      </c>
      <c r="P186" t="str">
        <f>_xlfn.XLOOKUP(C186,customers!$A$1:$A$1001,customers!$I$1:$I$1001,,0)</f>
        <v>No</v>
      </c>
    </row>
    <row r="187" spans="1:16" x14ac:dyDescent="0.3">
      <c r="A187" s="2" t="s">
        <v>1532</v>
      </c>
      <c r="B187" s="3">
        <v>43898</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_xlfn.XLOOKUP(C187,customers!$A$1:$A$1001,customers!$I$1:$I$1001,,0)</f>
        <v>Yes</v>
      </c>
    </row>
    <row r="188" spans="1:16" x14ac:dyDescent="0.3">
      <c r="A188" s="2" t="s">
        <v>1538</v>
      </c>
      <c r="B188" s="3">
        <v>43899</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_xlfn.XLOOKUP(C188,customers!$A$1:$A$1001,customers!$I$1:$I$1001,,0)</f>
        <v>No</v>
      </c>
    </row>
    <row r="189" spans="1:16" x14ac:dyDescent="0.3">
      <c r="A189" s="2" t="s">
        <v>1544</v>
      </c>
      <c r="B189" s="3">
        <v>43900</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Librica</v>
      </c>
      <c r="O189" t="str">
        <f t="shared" si="8"/>
        <v>Medium</v>
      </c>
      <c r="P189" t="str">
        <f>_xlfn.XLOOKUP(C189,customers!$A$1:$A$1001,customers!$I$1:$I$1001,,0)</f>
        <v>Yes</v>
      </c>
    </row>
    <row r="190" spans="1:16" x14ac:dyDescent="0.3">
      <c r="A190" s="2" t="s">
        <v>1549</v>
      </c>
      <c r="B190" s="3">
        <v>43901</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Lite</v>
      </c>
      <c r="P190" t="str">
        <f>_xlfn.XLOOKUP(C190,customers!$A$1:$A$1001,customers!$I$1:$I$1001,,0)</f>
        <v>Yes</v>
      </c>
    </row>
    <row r="191" spans="1:16" x14ac:dyDescent="0.3">
      <c r="A191" s="2" t="s">
        <v>1555</v>
      </c>
      <c r="B191" s="3">
        <v>43902</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Librica</v>
      </c>
      <c r="O191" t="str">
        <f t="shared" si="8"/>
        <v>Medium</v>
      </c>
      <c r="P191" t="str">
        <f>_xlfn.XLOOKUP(C191,customers!$A$1:$A$1001,customers!$I$1:$I$1001,,0)</f>
        <v>Yes</v>
      </c>
    </row>
    <row r="192" spans="1:16" x14ac:dyDescent="0.3">
      <c r="A192" s="2" t="s">
        <v>1561</v>
      </c>
      <c r="B192" s="3">
        <v>43903</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Librica</v>
      </c>
      <c r="O192" t="str">
        <f t="shared" si="8"/>
        <v>Medium</v>
      </c>
      <c r="P192" t="str">
        <f>_xlfn.XLOOKUP(C192,customers!$A$1:$A$1001,customers!$I$1:$I$1001,,0)</f>
        <v>Yes</v>
      </c>
    </row>
    <row r="193" spans="1:16" x14ac:dyDescent="0.3">
      <c r="A193" s="2" t="s">
        <v>1567</v>
      </c>
      <c r="B193" s="3">
        <v>43904</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Librica</v>
      </c>
      <c r="O193" t="str">
        <f t="shared" si="8"/>
        <v>Dark</v>
      </c>
      <c r="P193" t="str">
        <f>_xlfn.XLOOKUP(C193,customers!$A$1:$A$1001,customers!$I$1:$I$1001,,0)</f>
        <v>Yes</v>
      </c>
    </row>
    <row r="194" spans="1:16" x14ac:dyDescent="0.3">
      <c r="A194" s="2" t="s">
        <v>1573</v>
      </c>
      <c r="B194" s="3">
        <v>43905</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_xlfn.XLOOKUP(C194,customers!$A$1:$A$1001,customers!$I$1:$I$1001,,0)</f>
        <v>Yes</v>
      </c>
    </row>
    <row r="195" spans="1:16" x14ac:dyDescent="0.3">
      <c r="A195" s="2" t="s">
        <v>1579</v>
      </c>
      <c r="B195" s="3">
        <v>43906</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IF(I195="Rob","Robusta",IF(I195="Exc","Excelsa",IF(I195="Ara","Arabica",IF(I195="Lib","Librica"))))</f>
        <v>Excelsa</v>
      </c>
      <c r="O195" t="str">
        <f t="shared" ref="O195:O258" si="11">IF(J195="M","Medium",IF(J195="L","Lite",IF(J195="D","Dark")))</f>
        <v>Lite</v>
      </c>
      <c r="P195" t="str">
        <f>_xlfn.XLOOKUP(C195,customers!$A$1:$A$1001,customers!$I$1:$I$1001,,0)</f>
        <v>No</v>
      </c>
    </row>
    <row r="196" spans="1:16" x14ac:dyDescent="0.3">
      <c r="A196" s="2" t="s">
        <v>1584</v>
      </c>
      <c r="B196" s="3">
        <v>43907</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_xlfn.XLOOKUP(C196,customers!$A$1:$A$1001,customers!$I$1:$I$1001,,0)</f>
        <v>No</v>
      </c>
    </row>
    <row r="197" spans="1:16" x14ac:dyDescent="0.3">
      <c r="A197" s="2" t="s">
        <v>1590</v>
      </c>
      <c r="B197" s="3">
        <v>43908</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Lite</v>
      </c>
      <c r="P197" t="str">
        <f>_xlfn.XLOOKUP(C197,customers!$A$1:$A$1001,customers!$I$1:$I$1001,,0)</f>
        <v>No</v>
      </c>
    </row>
    <row r="198" spans="1:16" x14ac:dyDescent="0.3">
      <c r="A198" s="2" t="s">
        <v>1596</v>
      </c>
      <c r="B198" s="3">
        <v>43909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Lite</v>
      </c>
      <c r="P198" t="str">
        <f>_xlfn.XLOOKUP(C198,customers!$A$1:$A$1001,customers!$I$1:$I$1001,,0)</f>
        <v>No</v>
      </c>
    </row>
    <row r="199" spans="1:16" x14ac:dyDescent="0.3">
      <c r="A199" s="2" t="s">
        <v>1596</v>
      </c>
      <c r="B199" s="3">
        <v>43910</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Librica</v>
      </c>
      <c r="O199" t="str">
        <f t="shared" si="11"/>
        <v>Dark</v>
      </c>
      <c r="P199" t="str">
        <f>_xlfn.XLOOKUP(C199,customers!$A$1:$A$1001,customers!$I$1:$I$1001,,0)</f>
        <v>No</v>
      </c>
    </row>
    <row r="200" spans="1:16" x14ac:dyDescent="0.3">
      <c r="A200" s="2" t="s">
        <v>1596</v>
      </c>
      <c r="B200" s="3">
        <v>43911</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Librica</v>
      </c>
      <c r="O200" t="str">
        <f t="shared" si="11"/>
        <v>Dark</v>
      </c>
      <c r="P200" t="str">
        <f>_xlfn.XLOOKUP(C200,customers!$A$1:$A$1001,customers!$I$1:$I$1001,,0)</f>
        <v>No</v>
      </c>
    </row>
    <row r="201" spans="1:16" x14ac:dyDescent="0.3">
      <c r="A201" s="2" t="s">
        <v>1596</v>
      </c>
      <c r="B201" s="3">
        <v>43912</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Librica</v>
      </c>
      <c r="O201" t="str">
        <f t="shared" si="11"/>
        <v>Lite</v>
      </c>
      <c r="P201" t="str">
        <f>_xlfn.XLOOKUP(C201,customers!$A$1:$A$1001,customers!$I$1:$I$1001,,0)</f>
        <v>No</v>
      </c>
    </row>
    <row r="202" spans="1:16" x14ac:dyDescent="0.3">
      <c r="A202" s="2" t="s">
        <v>1596</v>
      </c>
      <c r="B202" s="3">
        <v>43913</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_xlfn.XLOOKUP(C202,customers!$A$1:$A$1001,customers!$I$1:$I$1001,,0)</f>
        <v>No</v>
      </c>
    </row>
    <row r="203" spans="1:16" x14ac:dyDescent="0.3">
      <c r="A203" s="2" t="s">
        <v>1621</v>
      </c>
      <c r="B203" s="3">
        <v>43914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Librica</v>
      </c>
      <c r="O203" t="str">
        <f t="shared" si="11"/>
        <v>Lite</v>
      </c>
      <c r="P203" t="str">
        <f>_xlfn.XLOOKUP(C203,customers!$A$1:$A$1001,customers!$I$1:$I$1001,,0)</f>
        <v>No</v>
      </c>
    </row>
    <row r="204" spans="1:16" x14ac:dyDescent="0.3">
      <c r="A204" s="2" t="s">
        <v>1626</v>
      </c>
      <c r="B204" s="3">
        <v>43915</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Librica</v>
      </c>
      <c r="O204" t="str">
        <f t="shared" si="11"/>
        <v>Dark</v>
      </c>
      <c r="P204" t="str">
        <f>_xlfn.XLOOKUP(C204,customers!$A$1:$A$1001,customers!$I$1:$I$1001,,0)</f>
        <v>Yes</v>
      </c>
    </row>
    <row r="205" spans="1:16" x14ac:dyDescent="0.3">
      <c r="A205" s="2" t="s">
        <v>1632</v>
      </c>
      <c r="B205" s="3">
        <v>43916</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Librica</v>
      </c>
      <c r="O205" t="str">
        <f t="shared" si="11"/>
        <v>Lite</v>
      </c>
      <c r="P205" t="str">
        <f>_xlfn.XLOOKUP(C205,customers!$A$1:$A$1001,customers!$I$1:$I$1001,,0)</f>
        <v>No</v>
      </c>
    </row>
    <row r="206" spans="1:16" x14ac:dyDescent="0.3">
      <c r="A206" s="2" t="s">
        <v>1638</v>
      </c>
      <c r="B206" s="3">
        <v>43917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_xlfn.XLOOKUP(C206,customers!$A$1:$A$1001,customers!$I$1:$I$1001,,0)</f>
        <v>No</v>
      </c>
    </row>
    <row r="207" spans="1:16" x14ac:dyDescent="0.3">
      <c r="A207" s="2" t="s">
        <v>1643</v>
      </c>
      <c r="B207" s="3">
        <v>43918</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_xlfn.XLOOKUP(C207,customers!$A$1:$A$1001,customers!$I$1:$I$1001,,0)</f>
        <v>Yes</v>
      </c>
    </row>
    <row r="208" spans="1:16" x14ac:dyDescent="0.3">
      <c r="A208" s="2" t="s">
        <v>1648</v>
      </c>
      <c r="B208" s="3">
        <v>43919</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_xlfn.XLOOKUP(C208,customers!$A$1:$A$1001,customers!$I$1:$I$1001,,0)</f>
        <v>No</v>
      </c>
    </row>
    <row r="209" spans="1:16" x14ac:dyDescent="0.3">
      <c r="A209" s="2" t="s">
        <v>1653</v>
      </c>
      <c r="B209" s="3">
        <v>43920</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_xlfn.XLOOKUP(C209,customers!$A$1:$A$1001,customers!$I$1:$I$1001,,0)</f>
        <v>Yes</v>
      </c>
    </row>
    <row r="210" spans="1:16" x14ac:dyDescent="0.3">
      <c r="A210" s="2" t="s">
        <v>1659</v>
      </c>
      <c r="B210" s="3">
        <v>43921</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_xlfn.XLOOKUP(C210,customers!$A$1:$A$1001,customers!$I$1:$I$1001,,0)</f>
        <v>Yes</v>
      </c>
    </row>
    <row r="211" spans="1:16" x14ac:dyDescent="0.3">
      <c r="A211" s="2" t="s">
        <v>1665</v>
      </c>
      <c r="B211" s="3">
        <v>43922</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_xlfn.XLOOKUP(C211,customers!$A$1:$A$1001,customers!$I$1:$I$1001,,0)</f>
        <v>No</v>
      </c>
    </row>
    <row r="212" spans="1:16" x14ac:dyDescent="0.3">
      <c r="A212" s="2" t="s">
        <v>1671</v>
      </c>
      <c r="B212" s="3">
        <v>43923</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Librica</v>
      </c>
      <c r="O212" t="str">
        <f t="shared" si="11"/>
        <v>Dark</v>
      </c>
      <c r="P212" t="str">
        <f>_xlfn.XLOOKUP(C212,customers!$A$1:$A$1001,customers!$I$1:$I$1001,,0)</f>
        <v>Yes</v>
      </c>
    </row>
    <row r="213" spans="1:16" x14ac:dyDescent="0.3">
      <c r="A213" s="2" t="s">
        <v>1677</v>
      </c>
      <c r="B213" s="3">
        <v>43924</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Lite</v>
      </c>
      <c r="P213" t="str">
        <f>_xlfn.XLOOKUP(C213,customers!$A$1:$A$1001,customers!$I$1:$I$1001,,0)</f>
        <v>No</v>
      </c>
    </row>
    <row r="214" spans="1:16" x14ac:dyDescent="0.3">
      <c r="A214" s="2" t="s">
        <v>1682</v>
      </c>
      <c r="B214" s="3">
        <v>43925</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_xlfn.XLOOKUP(C214,customers!$A$1:$A$1001,customers!$I$1:$I$1001,,0)</f>
        <v>Yes</v>
      </c>
    </row>
    <row r="215" spans="1:16" x14ac:dyDescent="0.3">
      <c r="A215" s="2" t="s">
        <v>1688</v>
      </c>
      <c r="B215" s="3">
        <v>43926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_xlfn.XLOOKUP(C215,customers!$A$1:$A$1001,customers!$I$1:$I$1001,,0)</f>
        <v>No</v>
      </c>
    </row>
    <row r="216" spans="1:16" x14ac:dyDescent="0.3">
      <c r="A216" s="2" t="s">
        <v>1694</v>
      </c>
      <c r="B216" s="3">
        <v>43927</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Librica</v>
      </c>
      <c r="O216" t="str">
        <f t="shared" si="11"/>
        <v>Lite</v>
      </c>
      <c r="P216" t="str">
        <f>_xlfn.XLOOKUP(C216,customers!$A$1:$A$1001,customers!$I$1:$I$1001,,0)</f>
        <v>No</v>
      </c>
    </row>
    <row r="217" spans="1:16" x14ac:dyDescent="0.3">
      <c r="A217" s="2" t="s">
        <v>1701</v>
      </c>
      <c r="B217" s="3">
        <v>43928</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Librica</v>
      </c>
      <c r="O217" t="str">
        <f t="shared" si="11"/>
        <v>Dark</v>
      </c>
      <c r="P217" t="str">
        <f>_xlfn.XLOOKUP(C217,customers!$A$1:$A$1001,customers!$I$1:$I$1001,,0)</f>
        <v>No</v>
      </c>
    </row>
    <row r="218" spans="1:16" x14ac:dyDescent="0.3">
      <c r="A218" s="2" t="s">
        <v>1707</v>
      </c>
      <c r="B218" s="3">
        <v>43929</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Librica</v>
      </c>
      <c r="O218" t="str">
        <f t="shared" si="11"/>
        <v>Medium</v>
      </c>
      <c r="P218" t="str">
        <f>_xlfn.XLOOKUP(C218,customers!$A$1:$A$1001,customers!$I$1:$I$1001,,0)</f>
        <v>Yes</v>
      </c>
    </row>
    <row r="219" spans="1:16" x14ac:dyDescent="0.3">
      <c r="A219" s="2" t="s">
        <v>1713</v>
      </c>
      <c r="B219" s="3">
        <v>43930</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Lite</v>
      </c>
      <c r="P219" t="str">
        <f>_xlfn.XLOOKUP(C219,customers!$A$1:$A$1001,customers!$I$1:$I$1001,,0)</f>
        <v>No</v>
      </c>
    </row>
    <row r="220" spans="1:16" x14ac:dyDescent="0.3">
      <c r="A220" s="2" t="s">
        <v>1719</v>
      </c>
      <c r="B220" s="3">
        <v>43931</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_xlfn.XLOOKUP(C220,customers!$A$1:$A$1001,customers!$I$1:$I$1001,,0)</f>
        <v>Yes</v>
      </c>
    </row>
    <row r="221" spans="1:16" x14ac:dyDescent="0.3">
      <c r="A221" s="2" t="s">
        <v>1725</v>
      </c>
      <c r="B221" s="3">
        <v>43932</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Lite</v>
      </c>
      <c r="P221" t="str">
        <f>_xlfn.XLOOKUP(C221,customers!$A$1:$A$1001,customers!$I$1:$I$1001,,0)</f>
        <v>No</v>
      </c>
    </row>
    <row r="222" spans="1:16" x14ac:dyDescent="0.3">
      <c r="A222" s="2" t="s">
        <v>1725</v>
      </c>
      <c r="B222" s="3">
        <v>43933</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_xlfn.XLOOKUP(C222,customers!$A$1:$A$1001,customers!$I$1:$I$1001,,0)</f>
        <v>No</v>
      </c>
    </row>
    <row r="223" spans="1:16" x14ac:dyDescent="0.3">
      <c r="A223" s="2" t="s">
        <v>1736</v>
      </c>
      <c r="B223" s="3">
        <v>43934</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Lite</v>
      </c>
      <c r="P223" t="str">
        <f>_xlfn.XLOOKUP(C223,customers!$A$1:$A$1001,customers!$I$1:$I$1001,,0)</f>
        <v>Yes</v>
      </c>
    </row>
    <row r="224" spans="1:16" x14ac:dyDescent="0.3">
      <c r="A224" s="2" t="s">
        <v>1742</v>
      </c>
      <c r="B224" s="3">
        <v>43935</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Librica</v>
      </c>
      <c r="O224" t="str">
        <f t="shared" si="11"/>
        <v>Dark</v>
      </c>
      <c r="P224" t="str">
        <f>_xlfn.XLOOKUP(C224,customers!$A$1:$A$1001,customers!$I$1:$I$1001,,0)</f>
        <v>No</v>
      </c>
    </row>
    <row r="225" spans="1:16" x14ac:dyDescent="0.3">
      <c r="A225" s="2" t="s">
        <v>1748</v>
      </c>
      <c r="B225" s="3">
        <v>43936</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Lite</v>
      </c>
      <c r="P225" t="str">
        <f>_xlfn.XLOOKUP(C225,customers!$A$1:$A$1001,customers!$I$1:$I$1001,,0)</f>
        <v>Yes</v>
      </c>
    </row>
    <row r="226" spans="1:16" x14ac:dyDescent="0.3">
      <c r="A226" s="2" t="s">
        <v>1753</v>
      </c>
      <c r="B226" s="3">
        <v>43937</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Librica</v>
      </c>
      <c r="O226" t="str">
        <f t="shared" si="11"/>
        <v>Dark</v>
      </c>
      <c r="P226" t="str">
        <f>_xlfn.XLOOKUP(C226,customers!$A$1:$A$1001,customers!$I$1:$I$1001,,0)</f>
        <v>Yes</v>
      </c>
    </row>
    <row r="227" spans="1:16" x14ac:dyDescent="0.3">
      <c r="A227" s="2" t="s">
        <v>1759</v>
      </c>
      <c r="B227" s="3">
        <v>43938</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Lite</v>
      </c>
      <c r="P227" t="str">
        <f>_xlfn.XLOOKUP(C227,customers!$A$1:$A$1001,customers!$I$1:$I$1001,,0)</f>
        <v>No</v>
      </c>
    </row>
    <row r="228" spans="1:16" x14ac:dyDescent="0.3">
      <c r="A228" s="2" t="s">
        <v>1765</v>
      </c>
      <c r="B228" s="3">
        <v>43939</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_xlfn.XLOOKUP(C228,customers!$A$1:$A$1001,customers!$I$1:$I$1001,,0)</f>
        <v>No</v>
      </c>
    </row>
    <row r="229" spans="1:16" x14ac:dyDescent="0.3">
      <c r="A229" s="2" t="s">
        <v>1771</v>
      </c>
      <c r="B229" s="3">
        <v>43940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_xlfn.XLOOKUP(C229,customers!$A$1:$A$1001,customers!$I$1:$I$1001,,0)</f>
        <v>Yes</v>
      </c>
    </row>
    <row r="230" spans="1:16" x14ac:dyDescent="0.3">
      <c r="A230" s="2" t="s">
        <v>1777</v>
      </c>
      <c r="B230" s="3">
        <v>43941</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Lite</v>
      </c>
      <c r="P230" t="str">
        <f>_xlfn.XLOOKUP(C230,customers!$A$1:$A$1001,customers!$I$1:$I$1001,,0)</f>
        <v>No</v>
      </c>
    </row>
    <row r="231" spans="1:16" x14ac:dyDescent="0.3">
      <c r="A231" s="2" t="s">
        <v>1783</v>
      </c>
      <c r="B231" s="3">
        <v>43942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Librica</v>
      </c>
      <c r="O231" t="str">
        <f t="shared" si="11"/>
        <v>Medium</v>
      </c>
      <c r="P231" t="str">
        <f>_xlfn.XLOOKUP(C231,customers!$A$1:$A$1001,customers!$I$1:$I$1001,,0)</f>
        <v>No</v>
      </c>
    </row>
    <row r="232" spans="1:16" x14ac:dyDescent="0.3">
      <c r="A232" s="2" t="s">
        <v>1789</v>
      </c>
      <c r="B232" s="3">
        <v>43943</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_xlfn.XLOOKUP(C232,customers!$A$1:$A$1001,customers!$I$1:$I$1001,,0)</f>
        <v>No</v>
      </c>
    </row>
    <row r="233" spans="1:16" x14ac:dyDescent="0.3">
      <c r="A233" s="2" t="s">
        <v>1795</v>
      </c>
      <c r="B233" s="3">
        <v>43944</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Librica</v>
      </c>
      <c r="O233" t="str">
        <f t="shared" si="11"/>
        <v>Medium</v>
      </c>
      <c r="P233" t="str">
        <f>_xlfn.XLOOKUP(C233,customers!$A$1:$A$1001,customers!$I$1:$I$1001,,0)</f>
        <v>Yes</v>
      </c>
    </row>
    <row r="234" spans="1:16" x14ac:dyDescent="0.3">
      <c r="A234" s="2" t="s">
        <v>1800</v>
      </c>
      <c r="B234" s="3">
        <v>43945</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Librica</v>
      </c>
      <c r="O234" t="str">
        <f t="shared" si="11"/>
        <v>Lite</v>
      </c>
      <c r="P234" t="str">
        <f>_xlfn.XLOOKUP(C234,customers!$A$1:$A$1001,customers!$I$1:$I$1001,,0)</f>
        <v>No</v>
      </c>
    </row>
    <row r="235" spans="1:16" x14ac:dyDescent="0.3">
      <c r="A235" s="2" t="s">
        <v>1806</v>
      </c>
      <c r="B235" s="3">
        <v>43946</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_xlfn.XLOOKUP(C235,customers!$A$1:$A$1001,customers!$I$1:$I$1001,,0)</f>
        <v>No</v>
      </c>
    </row>
    <row r="236" spans="1:16" x14ac:dyDescent="0.3">
      <c r="A236" s="2" t="s">
        <v>1812</v>
      </c>
      <c r="B236" s="3">
        <v>43947</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Librica</v>
      </c>
      <c r="O236" t="str">
        <f t="shared" si="11"/>
        <v>Lite</v>
      </c>
      <c r="P236" t="str">
        <f>_xlfn.XLOOKUP(C236,customers!$A$1:$A$1001,customers!$I$1:$I$1001,,0)</f>
        <v>No</v>
      </c>
    </row>
    <row r="237" spans="1:16" x14ac:dyDescent="0.3">
      <c r="A237" s="2" t="s">
        <v>1818</v>
      </c>
      <c r="B237" s="3">
        <v>43948</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Librica</v>
      </c>
      <c r="O237" t="str">
        <f t="shared" si="11"/>
        <v>Lite</v>
      </c>
      <c r="P237" t="str">
        <f>_xlfn.XLOOKUP(C237,customers!$A$1:$A$1001,customers!$I$1:$I$1001,,0)</f>
        <v>No</v>
      </c>
    </row>
    <row r="238" spans="1:16" x14ac:dyDescent="0.3">
      <c r="A238" s="2" t="s">
        <v>1822</v>
      </c>
      <c r="B238" s="3">
        <v>43949</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Librica</v>
      </c>
      <c r="O238" t="str">
        <f t="shared" si="11"/>
        <v>Dark</v>
      </c>
      <c r="P238" t="str">
        <f>_xlfn.XLOOKUP(C238,customers!$A$1:$A$1001,customers!$I$1:$I$1001,,0)</f>
        <v>No</v>
      </c>
    </row>
    <row r="239" spans="1:16" x14ac:dyDescent="0.3">
      <c r="A239" s="2" t="s">
        <v>1828</v>
      </c>
      <c r="B239" s="3">
        <v>43950</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Lite</v>
      </c>
      <c r="P239" t="str">
        <f>_xlfn.XLOOKUP(C239,customers!$A$1:$A$1001,customers!$I$1:$I$1001,,0)</f>
        <v>Yes</v>
      </c>
    </row>
    <row r="240" spans="1:16" x14ac:dyDescent="0.3">
      <c r="A240" s="2" t="s">
        <v>1833</v>
      </c>
      <c r="B240" s="3">
        <v>43951</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_xlfn.XLOOKUP(C240,customers!$A$1:$A$1001,customers!$I$1:$I$1001,,0)</f>
        <v>Yes</v>
      </c>
    </row>
    <row r="241" spans="1:16" x14ac:dyDescent="0.3">
      <c r="A241" s="2" t="s">
        <v>1839</v>
      </c>
      <c r="B241" s="3">
        <v>43952</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Lite</v>
      </c>
      <c r="P241" t="str">
        <f>_xlfn.XLOOKUP(C241,customers!$A$1:$A$1001,customers!$I$1:$I$1001,,0)</f>
        <v>No</v>
      </c>
    </row>
    <row r="242" spans="1:16" x14ac:dyDescent="0.3">
      <c r="A242" s="2" t="s">
        <v>1845</v>
      </c>
      <c r="B242" s="3">
        <v>43953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_xlfn.XLOOKUP(C242,customers!$A$1:$A$1001,customers!$I$1:$I$1001,,0)</f>
        <v>Yes</v>
      </c>
    </row>
    <row r="243" spans="1:16" x14ac:dyDescent="0.3">
      <c r="A243" s="2" t="s">
        <v>1849</v>
      </c>
      <c r="B243" s="3">
        <v>43954</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_xlfn.XLOOKUP(C243,customers!$A$1:$A$1001,customers!$I$1:$I$1001,,0)</f>
        <v>No</v>
      </c>
    </row>
    <row r="244" spans="1:16" x14ac:dyDescent="0.3">
      <c r="A244" s="2" t="s">
        <v>1854</v>
      </c>
      <c r="B244" s="3">
        <v>43955</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_xlfn.XLOOKUP(C244,customers!$A$1:$A$1001,customers!$I$1:$I$1001,,0)</f>
        <v>Yes</v>
      </c>
    </row>
    <row r="245" spans="1:16" x14ac:dyDescent="0.3">
      <c r="A245" s="2" t="s">
        <v>1860</v>
      </c>
      <c r="B245" s="3">
        <v>43956</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_xlfn.XLOOKUP(C245,customers!$A$1:$A$1001,customers!$I$1:$I$1001,,0)</f>
        <v>Yes</v>
      </c>
    </row>
    <row r="246" spans="1:16" x14ac:dyDescent="0.3">
      <c r="A246" s="2" t="s">
        <v>1866</v>
      </c>
      <c r="B246" s="3">
        <v>43957</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Librica</v>
      </c>
      <c r="O246" t="str">
        <f t="shared" si="11"/>
        <v>Medium</v>
      </c>
      <c r="P246" t="str">
        <f>_xlfn.XLOOKUP(C246,customers!$A$1:$A$1001,customers!$I$1:$I$1001,,0)</f>
        <v>No</v>
      </c>
    </row>
    <row r="247" spans="1:16" x14ac:dyDescent="0.3">
      <c r="A247" s="2" t="s">
        <v>1872</v>
      </c>
      <c r="B247" s="3">
        <v>43958</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Librica</v>
      </c>
      <c r="O247" t="str">
        <f t="shared" si="11"/>
        <v>Lite</v>
      </c>
      <c r="P247" t="str">
        <f>_xlfn.XLOOKUP(C247,customers!$A$1:$A$1001,customers!$I$1:$I$1001,,0)</f>
        <v>Yes</v>
      </c>
    </row>
    <row r="248" spans="1:16" x14ac:dyDescent="0.3">
      <c r="A248" s="2" t="s">
        <v>1878</v>
      </c>
      <c r="B248" s="3">
        <v>43959</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Librica</v>
      </c>
      <c r="O248" t="str">
        <f t="shared" si="11"/>
        <v>Dark</v>
      </c>
      <c r="P248" t="str">
        <f>_xlfn.XLOOKUP(C248,customers!$A$1:$A$1001,customers!$I$1:$I$1001,,0)</f>
        <v>No</v>
      </c>
    </row>
    <row r="249" spans="1:16" x14ac:dyDescent="0.3">
      <c r="A249" s="2" t="s">
        <v>1884</v>
      </c>
      <c r="B249" s="3">
        <v>43960</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Lite</v>
      </c>
      <c r="P249" t="str">
        <f>_xlfn.XLOOKUP(C249,customers!$A$1:$A$1001,customers!$I$1:$I$1001,,0)</f>
        <v>Yes</v>
      </c>
    </row>
    <row r="250" spans="1:16" x14ac:dyDescent="0.3">
      <c r="A250" s="2" t="s">
        <v>1889</v>
      </c>
      <c r="B250" s="3">
        <v>43961</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_xlfn.XLOOKUP(C250,customers!$A$1:$A$1001,customers!$I$1:$I$1001,,0)</f>
        <v>Yes</v>
      </c>
    </row>
    <row r="251" spans="1:16" x14ac:dyDescent="0.3">
      <c r="A251" s="2" t="s">
        <v>1895</v>
      </c>
      <c r="B251" s="3">
        <v>43962</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Librica</v>
      </c>
      <c r="O251" t="str">
        <f t="shared" si="11"/>
        <v>Lite</v>
      </c>
      <c r="P251" t="str">
        <f>_xlfn.XLOOKUP(C251,customers!$A$1:$A$1001,customers!$I$1:$I$1001,,0)</f>
        <v>Yes</v>
      </c>
    </row>
    <row r="252" spans="1:16" x14ac:dyDescent="0.3">
      <c r="A252" s="2" t="s">
        <v>1900</v>
      </c>
      <c r="B252" s="3">
        <v>43963</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_xlfn.XLOOKUP(C252,customers!$A$1:$A$1001,customers!$I$1:$I$1001,,0)</f>
        <v>Yes</v>
      </c>
    </row>
    <row r="253" spans="1:16" x14ac:dyDescent="0.3">
      <c r="A253" s="2" t="s">
        <v>1906</v>
      </c>
      <c r="B253" s="3">
        <v>43964</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_xlfn.XLOOKUP(C253,customers!$A$1:$A$1001,customers!$I$1:$I$1001,,0)</f>
        <v>Yes</v>
      </c>
    </row>
    <row r="254" spans="1:16" x14ac:dyDescent="0.3">
      <c r="A254" s="2" t="s">
        <v>1912</v>
      </c>
      <c r="B254" s="3">
        <v>43965</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_xlfn.XLOOKUP(C254,customers!$A$1:$A$1001,customers!$I$1:$I$1001,,0)</f>
        <v>No</v>
      </c>
    </row>
    <row r="255" spans="1:16" x14ac:dyDescent="0.3">
      <c r="A255" s="2" t="s">
        <v>1917</v>
      </c>
      <c r="B255" s="3">
        <v>43966</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Librica</v>
      </c>
      <c r="O255" t="str">
        <f t="shared" si="11"/>
        <v>Medium</v>
      </c>
      <c r="P255" t="str">
        <f>_xlfn.XLOOKUP(C255,customers!$A$1:$A$1001,customers!$I$1:$I$1001,,0)</f>
        <v>No</v>
      </c>
    </row>
    <row r="256" spans="1:16" x14ac:dyDescent="0.3">
      <c r="A256" s="2" t="s">
        <v>1923</v>
      </c>
      <c r="B256" s="3">
        <v>43967</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Lite</v>
      </c>
      <c r="P256" t="str">
        <f>_xlfn.XLOOKUP(C256,customers!$A$1:$A$1001,customers!$I$1:$I$1001,,0)</f>
        <v>No</v>
      </c>
    </row>
    <row r="257" spans="1:16" x14ac:dyDescent="0.3">
      <c r="A257" s="2" t="s">
        <v>1928</v>
      </c>
      <c r="B257" s="3">
        <v>43968</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Lite</v>
      </c>
      <c r="P257" t="str">
        <f>_xlfn.XLOOKUP(C257,customers!$A$1:$A$1001,customers!$I$1:$I$1001,,0)</f>
        <v>No</v>
      </c>
    </row>
    <row r="258" spans="1:16" x14ac:dyDescent="0.3">
      <c r="A258" s="2" t="s">
        <v>1934</v>
      </c>
      <c r="B258" s="3">
        <v>43969</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Librica</v>
      </c>
      <c r="O258" t="str">
        <f t="shared" si="11"/>
        <v>Medium</v>
      </c>
      <c r="P258" t="str">
        <f>_xlfn.XLOOKUP(C258,customers!$A$1:$A$1001,customers!$I$1:$I$1001,,0)</f>
        <v>Yes</v>
      </c>
    </row>
    <row r="259" spans="1:16" x14ac:dyDescent="0.3">
      <c r="A259" s="2" t="s">
        <v>1940</v>
      </c>
      <c r="B259" s="3">
        <v>43970</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IF(I259="Rob","Robusta",IF(I259="Exc","Excelsa",IF(I259="Ara","Arabica",IF(I259="Lib","Librica"))))</f>
        <v>Excelsa</v>
      </c>
      <c r="O259" t="str">
        <f t="shared" ref="O259:O322" si="14">IF(J259="M","Medium",IF(J259="L","Lite",IF(J259="D","Dark")))</f>
        <v>Dark</v>
      </c>
      <c r="P259" t="str">
        <f>_xlfn.XLOOKUP(C259,customers!$A$1:$A$1001,customers!$I$1:$I$1001,,0)</f>
        <v>Yes</v>
      </c>
    </row>
    <row r="260" spans="1:16" x14ac:dyDescent="0.3">
      <c r="A260" s="2" t="s">
        <v>1946</v>
      </c>
      <c r="B260" s="3">
        <v>43971</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_xlfn.XLOOKUP(C260,customers!$A$1:$A$1001,customers!$I$1:$I$1001,,0)</f>
        <v>No</v>
      </c>
    </row>
    <row r="261" spans="1:16" x14ac:dyDescent="0.3">
      <c r="A261" s="2" t="s">
        <v>1952</v>
      </c>
      <c r="B261" s="3">
        <v>43972</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_xlfn.XLOOKUP(C261,customers!$A$1:$A$1001,customers!$I$1:$I$1001,,0)</f>
        <v>No</v>
      </c>
    </row>
    <row r="262" spans="1:16" x14ac:dyDescent="0.3">
      <c r="A262" s="2" t="s">
        <v>1958</v>
      </c>
      <c r="B262" s="3">
        <v>43973</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Lite</v>
      </c>
      <c r="P262" t="str">
        <f>_xlfn.XLOOKUP(C262,customers!$A$1:$A$1001,customers!$I$1:$I$1001,,0)</f>
        <v>Yes</v>
      </c>
    </row>
    <row r="263" spans="1:16" x14ac:dyDescent="0.3">
      <c r="A263" s="2" t="s">
        <v>1963</v>
      </c>
      <c r="B263" s="3">
        <v>43974</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Lite</v>
      </c>
      <c r="P263" t="str">
        <f>_xlfn.XLOOKUP(C263,customers!$A$1:$A$1001,customers!$I$1:$I$1001,,0)</f>
        <v>Yes</v>
      </c>
    </row>
    <row r="264" spans="1:16" x14ac:dyDescent="0.3">
      <c r="A264" s="2" t="s">
        <v>1969</v>
      </c>
      <c r="B264" s="3">
        <v>43975</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_xlfn.XLOOKUP(C264,customers!$A$1:$A$1001,customers!$I$1:$I$1001,,0)</f>
        <v>No</v>
      </c>
    </row>
    <row r="265" spans="1:16" x14ac:dyDescent="0.3">
      <c r="A265" s="2" t="s">
        <v>1975</v>
      </c>
      <c r="B265" s="3">
        <v>43976</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Librica</v>
      </c>
      <c r="O265" t="str">
        <f t="shared" si="14"/>
        <v>Medium</v>
      </c>
      <c r="P265" t="str">
        <f>_xlfn.XLOOKUP(C265,customers!$A$1:$A$1001,customers!$I$1:$I$1001,,0)</f>
        <v>No</v>
      </c>
    </row>
    <row r="266" spans="1:16" x14ac:dyDescent="0.3">
      <c r="A266" s="2" t="s">
        <v>1980</v>
      </c>
      <c r="B266" s="3">
        <v>43977</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Lite</v>
      </c>
      <c r="P266" t="str">
        <f>_xlfn.XLOOKUP(C266,customers!$A$1:$A$1001,customers!$I$1:$I$1001,,0)</f>
        <v>Yes</v>
      </c>
    </row>
    <row r="267" spans="1:16" x14ac:dyDescent="0.3">
      <c r="A267" s="2" t="s">
        <v>1986</v>
      </c>
      <c r="B267" s="3">
        <v>43978</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_xlfn.XLOOKUP(C267,customers!$A$1:$A$1001,customers!$I$1:$I$1001,,0)</f>
        <v>Yes</v>
      </c>
    </row>
    <row r="268" spans="1:16" x14ac:dyDescent="0.3">
      <c r="A268" s="2" t="s">
        <v>1992</v>
      </c>
      <c r="B268" s="3">
        <v>43979</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_xlfn.XLOOKUP(C268,customers!$A$1:$A$1001,customers!$I$1:$I$1001,,0)</f>
        <v>No</v>
      </c>
    </row>
    <row r="269" spans="1:16" x14ac:dyDescent="0.3">
      <c r="A269" s="2" t="s">
        <v>1998</v>
      </c>
      <c r="B269" s="3">
        <v>43980</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_xlfn.XLOOKUP(C269,customers!$A$1:$A$1001,customers!$I$1:$I$1001,,0)</f>
        <v>Yes</v>
      </c>
    </row>
    <row r="270" spans="1:16" x14ac:dyDescent="0.3">
      <c r="A270" s="2" t="s">
        <v>2004</v>
      </c>
      <c r="B270" s="3">
        <v>43981</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_xlfn.XLOOKUP(C270,customers!$A$1:$A$1001,customers!$I$1:$I$1001,,0)</f>
        <v>Yes</v>
      </c>
    </row>
    <row r="271" spans="1:16" x14ac:dyDescent="0.3">
      <c r="A271" s="2" t="s">
        <v>2009</v>
      </c>
      <c r="B271" s="3">
        <v>43982</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_xlfn.XLOOKUP(C271,customers!$A$1:$A$1001,customers!$I$1:$I$1001,,0)</f>
        <v>No</v>
      </c>
    </row>
    <row r="272" spans="1:16" x14ac:dyDescent="0.3">
      <c r="A272" s="2" t="s">
        <v>2015</v>
      </c>
      <c r="B272" s="3">
        <v>43983</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_xlfn.XLOOKUP(C272,customers!$A$1:$A$1001,customers!$I$1:$I$1001,,0)</f>
        <v>Yes</v>
      </c>
    </row>
    <row r="273" spans="1:16" x14ac:dyDescent="0.3">
      <c r="A273" s="2" t="s">
        <v>2019</v>
      </c>
      <c r="B273" s="3">
        <v>43984</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_xlfn.XLOOKUP(C273,customers!$A$1:$A$1001,customers!$I$1:$I$1001,,0)</f>
        <v>Yes</v>
      </c>
    </row>
    <row r="274" spans="1:16" x14ac:dyDescent="0.3">
      <c r="A274" s="2" t="s">
        <v>2025</v>
      </c>
      <c r="B274" s="3">
        <v>43985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Lite</v>
      </c>
      <c r="P274" t="str">
        <f>_xlfn.XLOOKUP(C274,customers!$A$1:$A$1001,customers!$I$1:$I$1001,,0)</f>
        <v>Yes</v>
      </c>
    </row>
    <row r="275" spans="1:16" x14ac:dyDescent="0.3">
      <c r="A275" s="2" t="s">
        <v>2032</v>
      </c>
      <c r="B275" s="3">
        <v>43986</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Lite</v>
      </c>
      <c r="P275" t="str">
        <f>_xlfn.XLOOKUP(C275,customers!$A$1:$A$1001,customers!$I$1:$I$1001,,0)</f>
        <v>No</v>
      </c>
    </row>
    <row r="276" spans="1:16" x14ac:dyDescent="0.3">
      <c r="A276" s="2" t="s">
        <v>2038</v>
      </c>
      <c r="B276" s="3">
        <v>43987</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_xlfn.XLOOKUP(C276,customers!$A$1:$A$1001,customers!$I$1:$I$1001,,0)</f>
        <v>No</v>
      </c>
    </row>
    <row r="277" spans="1:16" x14ac:dyDescent="0.3">
      <c r="A277" s="2" t="s">
        <v>2044</v>
      </c>
      <c r="B277" s="3">
        <v>43988</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Lite</v>
      </c>
      <c r="P277" t="str">
        <f>_xlfn.XLOOKUP(C277,customers!$A$1:$A$1001,customers!$I$1:$I$1001,,0)</f>
        <v>No</v>
      </c>
    </row>
    <row r="278" spans="1:16" x14ac:dyDescent="0.3">
      <c r="A278" s="2" t="s">
        <v>2050</v>
      </c>
      <c r="B278" s="3">
        <v>43989</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Lite</v>
      </c>
      <c r="P278" t="str">
        <f>_xlfn.XLOOKUP(C278,customers!$A$1:$A$1001,customers!$I$1:$I$1001,,0)</f>
        <v>Yes</v>
      </c>
    </row>
    <row r="279" spans="1:16" x14ac:dyDescent="0.3">
      <c r="A279" s="2" t="s">
        <v>2056</v>
      </c>
      <c r="B279" s="3">
        <v>43990</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Lite</v>
      </c>
      <c r="P279" t="str">
        <f>_xlfn.XLOOKUP(C279,customers!$A$1:$A$1001,customers!$I$1:$I$1001,,0)</f>
        <v>No</v>
      </c>
    </row>
    <row r="280" spans="1:16" x14ac:dyDescent="0.3">
      <c r="A280" s="2" t="s">
        <v>2062</v>
      </c>
      <c r="B280" s="3">
        <v>43991</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Lite</v>
      </c>
      <c r="P280" t="str">
        <f>_xlfn.XLOOKUP(C280,customers!$A$1:$A$1001,customers!$I$1:$I$1001,,0)</f>
        <v>Yes</v>
      </c>
    </row>
    <row r="281" spans="1:16" x14ac:dyDescent="0.3">
      <c r="A281" s="2" t="s">
        <v>2068</v>
      </c>
      <c r="B281" s="3">
        <v>43992</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Librica</v>
      </c>
      <c r="O281" t="str">
        <f t="shared" si="14"/>
        <v>Medium</v>
      </c>
      <c r="P281" t="str">
        <f>_xlfn.XLOOKUP(C281,customers!$A$1:$A$1001,customers!$I$1:$I$1001,,0)</f>
        <v>Yes</v>
      </c>
    </row>
    <row r="282" spans="1:16" x14ac:dyDescent="0.3">
      <c r="A282" s="2" t="s">
        <v>2074</v>
      </c>
      <c r="B282" s="3">
        <v>43993</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_xlfn.XLOOKUP(C282,customers!$A$1:$A$1001,customers!$I$1:$I$1001,,0)</f>
        <v>Yes</v>
      </c>
    </row>
    <row r="283" spans="1:16" x14ac:dyDescent="0.3">
      <c r="A283" s="2" t="s">
        <v>2079</v>
      </c>
      <c r="B283" s="3">
        <v>43994</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Lite</v>
      </c>
      <c r="P283" t="str">
        <f>_xlfn.XLOOKUP(C283,customers!$A$1:$A$1001,customers!$I$1:$I$1001,,0)</f>
        <v>Yes</v>
      </c>
    </row>
    <row r="284" spans="1:16" x14ac:dyDescent="0.3">
      <c r="A284" s="2" t="s">
        <v>2085</v>
      </c>
      <c r="B284" s="3">
        <v>43995</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Lite</v>
      </c>
      <c r="P284" t="str">
        <f>_xlfn.XLOOKUP(C284,customers!$A$1:$A$1001,customers!$I$1:$I$1001,,0)</f>
        <v>No</v>
      </c>
    </row>
    <row r="285" spans="1:16" x14ac:dyDescent="0.3">
      <c r="A285" s="2" t="s">
        <v>2091</v>
      </c>
      <c r="B285" s="3">
        <v>43996</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_xlfn.XLOOKUP(C285,customers!$A$1:$A$1001,customers!$I$1:$I$1001,,0)</f>
        <v>Yes</v>
      </c>
    </row>
    <row r="286" spans="1:16" x14ac:dyDescent="0.3">
      <c r="A286" s="2" t="s">
        <v>2097</v>
      </c>
      <c r="B286" s="3">
        <v>43997</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_xlfn.XLOOKUP(C286,customers!$A$1:$A$1001,customers!$I$1:$I$1001,,0)</f>
        <v>No</v>
      </c>
    </row>
    <row r="287" spans="1:16" x14ac:dyDescent="0.3">
      <c r="A287" s="2" t="s">
        <v>2102</v>
      </c>
      <c r="B287" s="3">
        <v>43998</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Librica</v>
      </c>
      <c r="O287" t="str">
        <f t="shared" si="14"/>
        <v>Lite</v>
      </c>
      <c r="P287" t="str">
        <f>_xlfn.XLOOKUP(C287,customers!$A$1:$A$1001,customers!$I$1:$I$1001,,0)</f>
        <v>No</v>
      </c>
    </row>
    <row r="288" spans="1:16" x14ac:dyDescent="0.3">
      <c r="A288" s="2" t="s">
        <v>2107</v>
      </c>
      <c r="B288" s="3">
        <v>43999</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_xlfn.XLOOKUP(C288,customers!$A$1:$A$1001,customers!$I$1:$I$1001,,0)</f>
        <v>Yes</v>
      </c>
    </row>
    <row r="289" spans="1:16" x14ac:dyDescent="0.3">
      <c r="A289" s="2" t="s">
        <v>2112</v>
      </c>
      <c r="B289" s="3">
        <v>44000</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Lite</v>
      </c>
      <c r="P289" t="str">
        <f>_xlfn.XLOOKUP(C289,customers!$A$1:$A$1001,customers!$I$1:$I$1001,,0)</f>
        <v>No</v>
      </c>
    </row>
    <row r="290" spans="1:16" x14ac:dyDescent="0.3">
      <c r="A290" s="2" t="s">
        <v>2118</v>
      </c>
      <c r="B290" s="3">
        <v>44001</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_xlfn.XLOOKUP(C290,customers!$A$1:$A$1001,customers!$I$1:$I$1001,,0)</f>
        <v>Yes</v>
      </c>
    </row>
    <row r="291" spans="1:16" x14ac:dyDescent="0.3">
      <c r="A291" s="2" t="s">
        <v>2123</v>
      </c>
      <c r="B291" s="3">
        <v>44002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_xlfn.XLOOKUP(C291,customers!$A$1:$A$1001,customers!$I$1:$I$1001,,0)</f>
        <v>Yes</v>
      </c>
    </row>
    <row r="292" spans="1:16" x14ac:dyDescent="0.3">
      <c r="A292" s="2" t="s">
        <v>2127</v>
      </c>
      <c r="B292" s="3">
        <v>44003</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_xlfn.XLOOKUP(C292,customers!$A$1:$A$1001,customers!$I$1:$I$1001,,0)</f>
        <v>No</v>
      </c>
    </row>
    <row r="293" spans="1:16" x14ac:dyDescent="0.3">
      <c r="A293" s="2" t="s">
        <v>2133</v>
      </c>
      <c r="B293" s="3">
        <v>44004</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_xlfn.XLOOKUP(C293,customers!$A$1:$A$1001,customers!$I$1:$I$1001,,0)</f>
        <v>No</v>
      </c>
    </row>
    <row r="294" spans="1:16" x14ac:dyDescent="0.3">
      <c r="A294" s="2" t="s">
        <v>2137</v>
      </c>
      <c r="B294" s="3">
        <v>44005</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_xlfn.XLOOKUP(C294,customers!$A$1:$A$1001,customers!$I$1:$I$1001,,0)</f>
        <v>No</v>
      </c>
    </row>
    <row r="295" spans="1:16" x14ac:dyDescent="0.3">
      <c r="A295" s="2" t="s">
        <v>2142</v>
      </c>
      <c r="B295" s="3">
        <v>44006</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_xlfn.XLOOKUP(C295,customers!$A$1:$A$1001,customers!$I$1:$I$1001,,0)</f>
        <v>No</v>
      </c>
    </row>
    <row r="296" spans="1:16" x14ac:dyDescent="0.3">
      <c r="A296" s="2" t="s">
        <v>2148</v>
      </c>
      <c r="B296" s="3">
        <v>44007</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Lite</v>
      </c>
      <c r="P296" t="str">
        <f>_xlfn.XLOOKUP(C296,customers!$A$1:$A$1001,customers!$I$1:$I$1001,,0)</f>
        <v>No</v>
      </c>
    </row>
    <row r="297" spans="1:16" x14ac:dyDescent="0.3">
      <c r="A297" s="2" t="s">
        <v>2153</v>
      </c>
      <c r="B297" s="3">
        <v>44008</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_xlfn.XLOOKUP(C297,customers!$A$1:$A$1001,customers!$I$1:$I$1001,,0)</f>
        <v>No</v>
      </c>
    </row>
    <row r="298" spans="1:16" x14ac:dyDescent="0.3">
      <c r="A298" s="2" t="s">
        <v>2157</v>
      </c>
      <c r="B298" s="3">
        <v>44009</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_xlfn.XLOOKUP(C298,customers!$A$1:$A$1001,customers!$I$1:$I$1001,,0)</f>
        <v>Yes</v>
      </c>
    </row>
    <row r="299" spans="1:16" x14ac:dyDescent="0.3">
      <c r="A299" s="2" t="s">
        <v>2163</v>
      </c>
      <c r="B299" s="3">
        <v>44010</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_xlfn.XLOOKUP(C299,customers!$A$1:$A$1001,customers!$I$1:$I$1001,,0)</f>
        <v>Yes</v>
      </c>
    </row>
    <row r="300" spans="1:16" x14ac:dyDescent="0.3">
      <c r="A300" s="2" t="s">
        <v>2169</v>
      </c>
      <c r="B300" s="3">
        <v>44011</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Lite</v>
      </c>
      <c r="P300" t="str">
        <f>_xlfn.XLOOKUP(C300,customers!$A$1:$A$1001,customers!$I$1:$I$1001,,0)</f>
        <v>Yes</v>
      </c>
    </row>
    <row r="301" spans="1:16" x14ac:dyDescent="0.3">
      <c r="A301" s="2" t="s">
        <v>2175</v>
      </c>
      <c r="B301" s="3">
        <v>44012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Lite</v>
      </c>
      <c r="P301" t="str">
        <f>_xlfn.XLOOKUP(C301,customers!$A$1:$A$1001,customers!$I$1:$I$1001,,0)</f>
        <v>Yes</v>
      </c>
    </row>
    <row r="302" spans="1:16" x14ac:dyDescent="0.3">
      <c r="A302" s="2" t="s">
        <v>2181</v>
      </c>
      <c r="B302" s="3">
        <v>44013</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Lite</v>
      </c>
      <c r="P302" t="str">
        <f>_xlfn.XLOOKUP(C302,customers!$A$1:$A$1001,customers!$I$1:$I$1001,,0)</f>
        <v>Yes</v>
      </c>
    </row>
    <row r="303" spans="1:16" x14ac:dyDescent="0.3">
      <c r="A303" s="2" t="s">
        <v>2187</v>
      </c>
      <c r="B303" s="3">
        <v>44014</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Librica</v>
      </c>
      <c r="O303" t="str">
        <f t="shared" si="14"/>
        <v>Dark</v>
      </c>
      <c r="P303" t="str">
        <f>_xlfn.XLOOKUP(C303,customers!$A$1:$A$1001,customers!$I$1:$I$1001,,0)</f>
        <v>Yes</v>
      </c>
    </row>
    <row r="304" spans="1:16" x14ac:dyDescent="0.3">
      <c r="A304" s="2" t="s">
        <v>2193</v>
      </c>
      <c r="B304" s="3">
        <v>44015</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_xlfn.XLOOKUP(C304,customers!$A$1:$A$1001,customers!$I$1:$I$1001,,0)</f>
        <v>No</v>
      </c>
    </row>
    <row r="305" spans="1:16" x14ac:dyDescent="0.3">
      <c r="A305" s="2" t="s">
        <v>2199</v>
      </c>
      <c r="B305" s="3">
        <v>44016</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_xlfn.XLOOKUP(C305,customers!$A$1:$A$1001,customers!$I$1:$I$1001,,0)</f>
        <v>Yes</v>
      </c>
    </row>
    <row r="306" spans="1:16" x14ac:dyDescent="0.3">
      <c r="A306" s="2" t="s">
        <v>2204</v>
      </c>
      <c r="B306" s="3">
        <v>44017</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Lite</v>
      </c>
      <c r="P306" t="str">
        <f>_xlfn.XLOOKUP(C306,customers!$A$1:$A$1001,customers!$I$1:$I$1001,,0)</f>
        <v>Yes</v>
      </c>
    </row>
    <row r="307" spans="1:16" x14ac:dyDescent="0.3">
      <c r="A307" s="2" t="s">
        <v>2209</v>
      </c>
      <c r="B307" s="3">
        <v>44018</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Librica</v>
      </c>
      <c r="O307" t="str">
        <f t="shared" si="14"/>
        <v>Medium</v>
      </c>
      <c r="P307" t="str">
        <f>_xlfn.XLOOKUP(C307,customers!$A$1:$A$1001,customers!$I$1:$I$1001,,0)</f>
        <v>No</v>
      </c>
    </row>
    <row r="308" spans="1:16" x14ac:dyDescent="0.3">
      <c r="A308" s="2" t="s">
        <v>2215</v>
      </c>
      <c r="B308" s="3">
        <v>44019</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_xlfn.XLOOKUP(C308,customers!$A$1:$A$1001,customers!$I$1:$I$1001,,0)</f>
        <v>No</v>
      </c>
    </row>
    <row r="309" spans="1:16" x14ac:dyDescent="0.3">
      <c r="A309" s="2" t="s">
        <v>2221</v>
      </c>
      <c r="B309" s="3">
        <v>44020</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_xlfn.XLOOKUP(C309,customers!$A$1:$A$1001,customers!$I$1:$I$1001,,0)</f>
        <v>Yes</v>
      </c>
    </row>
    <row r="310" spans="1:16" x14ac:dyDescent="0.3">
      <c r="A310" s="2" t="s">
        <v>2227</v>
      </c>
      <c r="B310" s="3">
        <v>44021</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_xlfn.XLOOKUP(C310,customers!$A$1:$A$1001,customers!$I$1:$I$1001,,0)</f>
        <v>No</v>
      </c>
    </row>
    <row r="311" spans="1:16" x14ac:dyDescent="0.3">
      <c r="A311" s="2" t="s">
        <v>2232</v>
      </c>
      <c r="B311" s="3">
        <v>44022</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Librica</v>
      </c>
      <c r="O311" t="str">
        <f t="shared" si="14"/>
        <v>Medium</v>
      </c>
      <c r="P311" t="str">
        <f>_xlfn.XLOOKUP(C311,customers!$A$1:$A$1001,customers!$I$1:$I$1001,,0)</f>
        <v>Yes</v>
      </c>
    </row>
    <row r="312" spans="1:16" x14ac:dyDescent="0.3">
      <c r="A312" s="2" t="s">
        <v>2238</v>
      </c>
      <c r="B312" s="3">
        <v>44023</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Lite</v>
      </c>
      <c r="P312" t="str">
        <f>_xlfn.XLOOKUP(C312,customers!$A$1:$A$1001,customers!$I$1:$I$1001,,0)</f>
        <v>No</v>
      </c>
    </row>
    <row r="313" spans="1:16" x14ac:dyDescent="0.3">
      <c r="A313" s="2" t="s">
        <v>2244</v>
      </c>
      <c r="B313" s="3">
        <v>44024</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_xlfn.XLOOKUP(C313,customers!$A$1:$A$1001,customers!$I$1:$I$1001,,0)</f>
        <v>Yes</v>
      </c>
    </row>
    <row r="314" spans="1:16" x14ac:dyDescent="0.3">
      <c r="A314" s="2" t="s">
        <v>2250</v>
      </c>
      <c r="B314" s="3">
        <v>44025</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_xlfn.XLOOKUP(C314,customers!$A$1:$A$1001,customers!$I$1:$I$1001,,0)</f>
        <v>Yes</v>
      </c>
    </row>
    <row r="315" spans="1:16" x14ac:dyDescent="0.3">
      <c r="A315" s="2" t="s">
        <v>2256</v>
      </c>
      <c r="B315" s="3">
        <v>44026</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_xlfn.XLOOKUP(C315,customers!$A$1:$A$1001,customers!$I$1:$I$1001,,0)</f>
        <v>Yes</v>
      </c>
    </row>
    <row r="316" spans="1:16" x14ac:dyDescent="0.3">
      <c r="A316" s="2" t="s">
        <v>2262</v>
      </c>
      <c r="B316" s="3">
        <v>44027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_xlfn.XLOOKUP(C316,customers!$A$1:$A$1001,customers!$I$1:$I$1001,,0)</f>
        <v>No</v>
      </c>
    </row>
    <row r="317" spans="1:16" x14ac:dyDescent="0.3">
      <c r="A317" s="2" t="s">
        <v>2267</v>
      </c>
      <c r="B317" s="3">
        <v>44028</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Lite</v>
      </c>
      <c r="P317" t="str">
        <f>_xlfn.XLOOKUP(C317,customers!$A$1:$A$1001,customers!$I$1:$I$1001,,0)</f>
        <v>Yes</v>
      </c>
    </row>
    <row r="318" spans="1:16" x14ac:dyDescent="0.3">
      <c r="A318" s="2" t="s">
        <v>2273</v>
      </c>
      <c r="B318" s="3">
        <v>44029</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Lite</v>
      </c>
      <c r="P318" t="str">
        <f>_xlfn.XLOOKUP(C318,customers!$A$1:$A$1001,customers!$I$1:$I$1001,,0)</f>
        <v>No</v>
      </c>
    </row>
    <row r="319" spans="1:16" x14ac:dyDescent="0.3">
      <c r="A319" s="2" t="s">
        <v>2279</v>
      </c>
      <c r="B319" s="3">
        <v>44030</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_xlfn.XLOOKUP(C319,customers!$A$1:$A$1001,customers!$I$1:$I$1001,,0)</f>
        <v>No</v>
      </c>
    </row>
    <row r="320" spans="1:16" x14ac:dyDescent="0.3">
      <c r="A320" s="2" t="s">
        <v>2285</v>
      </c>
      <c r="B320" s="3">
        <v>44031</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_xlfn.XLOOKUP(C320,customers!$A$1:$A$1001,customers!$I$1:$I$1001,,0)</f>
        <v>Yes</v>
      </c>
    </row>
    <row r="321" spans="1:16" x14ac:dyDescent="0.3">
      <c r="A321" s="2" t="s">
        <v>2291</v>
      </c>
      <c r="B321" s="3">
        <v>44032</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_xlfn.XLOOKUP(C321,customers!$A$1:$A$1001,customers!$I$1:$I$1001,,0)</f>
        <v>Yes</v>
      </c>
    </row>
    <row r="322" spans="1:16" x14ac:dyDescent="0.3">
      <c r="A322" s="2" t="s">
        <v>2291</v>
      </c>
      <c r="B322" s="3">
        <v>44033</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Lite</v>
      </c>
      <c r="P322" t="str">
        <f>_xlfn.XLOOKUP(C322,customers!$A$1:$A$1001,customers!$I$1:$I$1001,,0)</f>
        <v>Yes</v>
      </c>
    </row>
    <row r="323" spans="1:16" x14ac:dyDescent="0.3">
      <c r="A323" s="2" t="s">
        <v>2301</v>
      </c>
      <c r="B323" s="3">
        <v>44034</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IF(I323="Rob","Robusta",IF(I323="Exc","Excelsa",IF(I323="Ara","Arabica",IF(I323="Lib","Librica"))))</f>
        <v>Arabica</v>
      </c>
      <c r="O323" t="str">
        <f t="shared" ref="O323:O386" si="17">IF(J323="M","Medium",IF(J323="L","Lite",IF(J323="D","Dark")))</f>
        <v>Medium</v>
      </c>
      <c r="P323" t="str">
        <f>_xlfn.XLOOKUP(C323,customers!$A$1:$A$1001,customers!$I$1:$I$1001,,0)</f>
        <v>Yes</v>
      </c>
    </row>
    <row r="324" spans="1:16" x14ac:dyDescent="0.3">
      <c r="A324" s="2" t="s">
        <v>2307</v>
      </c>
      <c r="B324" s="3">
        <v>44035</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Librica</v>
      </c>
      <c r="O324" t="str">
        <f t="shared" si="17"/>
        <v>Dark</v>
      </c>
      <c r="P324" t="str">
        <f>_xlfn.XLOOKUP(C324,customers!$A$1:$A$1001,customers!$I$1:$I$1001,,0)</f>
        <v>No</v>
      </c>
    </row>
    <row r="325" spans="1:16" x14ac:dyDescent="0.3">
      <c r="A325" s="2" t="s">
        <v>2313</v>
      </c>
      <c r="B325" s="3">
        <v>44036</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_xlfn.XLOOKUP(C325,customers!$A$1:$A$1001,customers!$I$1:$I$1001,,0)</f>
        <v>Yes</v>
      </c>
    </row>
    <row r="326" spans="1:16" x14ac:dyDescent="0.3">
      <c r="A326" s="2" t="s">
        <v>2319</v>
      </c>
      <c r="B326" s="3">
        <v>44037</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_xlfn.XLOOKUP(C326,customers!$A$1:$A$1001,customers!$I$1:$I$1001,,0)</f>
        <v>No</v>
      </c>
    </row>
    <row r="327" spans="1:16" x14ac:dyDescent="0.3">
      <c r="A327" s="2" t="s">
        <v>2324</v>
      </c>
      <c r="B327" s="3">
        <v>44038</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Lite</v>
      </c>
      <c r="P327" t="str">
        <f>_xlfn.XLOOKUP(C327,customers!$A$1:$A$1001,customers!$I$1:$I$1001,,0)</f>
        <v>Yes</v>
      </c>
    </row>
    <row r="328" spans="1:16" x14ac:dyDescent="0.3">
      <c r="A328" s="2" t="s">
        <v>2330</v>
      </c>
      <c r="B328" s="3">
        <v>44039</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_xlfn.XLOOKUP(C328,customers!$A$1:$A$1001,customers!$I$1:$I$1001,,0)</f>
        <v>No</v>
      </c>
    </row>
    <row r="329" spans="1:16" x14ac:dyDescent="0.3">
      <c r="A329" s="2" t="s">
        <v>2335</v>
      </c>
      <c r="B329" s="3">
        <v>44040</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_xlfn.XLOOKUP(C329,customers!$A$1:$A$1001,customers!$I$1:$I$1001,,0)</f>
        <v>Yes</v>
      </c>
    </row>
    <row r="330" spans="1:16" x14ac:dyDescent="0.3">
      <c r="A330" s="2" t="s">
        <v>2341</v>
      </c>
      <c r="B330" s="3">
        <v>44041</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Librica</v>
      </c>
      <c r="O330" t="str">
        <f t="shared" si="17"/>
        <v>Lite</v>
      </c>
      <c r="P330" t="str">
        <f>_xlfn.XLOOKUP(C330,customers!$A$1:$A$1001,customers!$I$1:$I$1001,,0)</f>
        <v>Yes</v>
      </c>
    </row>
    <row r="331" spans="1:16" x14ac:dyDescent="0.3">
      <c r="A331" s="2" t="s">
        <v>2346</v>
      </c>
      <c r="B331" s="3">
        <v>44042</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_xlfn.XLOOKUP(C331,customers!$A$1:$A$1001,customers!$I$1:$I$1001,,0)</f>
        <v>Yes</v>
      </c>
    </row>
    <row r="332" spans="1:16" x14ac:dyDescent="0.3">
      <c r="A332" s="2" t="s">
        <v>2351</v>
      </c>
      <c r="B332" s="3">
        <v>44043</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_xlfn.XLOOKUP(C332,customers!$A$1:$A$1001,customers!$I$1:$I$1001,,0)</f>
        <v>No</v>
      </c>
    </row>
    <row r="333" spans="1:16" x14ac:dyDescent="0.3">
      <c r="A333" s="2" t="s">
        <v>2357</v>
      </c>
      <c r="B333" s="3">
        <v>44044</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_xlfn.XLOOKUP(C333,customers!$A$1:$A$1001,customers!$I$1:$I$1001,,0)</f>
        <v>Yes</v>
      </c>
    </row>
    <row r="334" spans="1:16" x14ac:dyDescent="0.3">
      <c r="A334" s="2" t="s">
        <v>2363</v>
      </c>
      <c r="B334" s="3">
        <v>44045</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_xlfn.XLOOKUP(C334,customers!$A$1:$A$1001,customers!$I$1:$I$1001,,0)</f>
        <v>Yes</v>
      </c>
    </row>
    <row r="335" spans="1:16" x14ac:dyDescent="0.3">
      <c r="A335" s="2" t="s">
        <v>2369</v>
      </c>
      <c r="B335" s="3">
        <v>44046</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_xlfn.XLOOKUP(C335,customers!$A$1:$A$1001,customers!$I$1:$I$1001,,0)</f>
        <v>Yes</v>
      </c>
    </row>
    <row r="336" spans="1:16" x14ac:dyDescent="0.3">
      <c r="A336" s="2" t="s">
        <v>2375</v>
      </c>
      <c r="B336" s="3">
        <v>44047</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Lite</v>
      </c>
      <c r="P336" t="str">
        <f>_xlfn.XLOOKUP(C336,customers!$A$1:$A$1001,customers!$I$1:$I$1001,,0)</f>
        <v>No</v>
      </c>
    </row>
    <row r="337" spans="1:16" x14ac:dyDescent="0.3">
      <c r="A337" s="2" t="s">
        <v>2379</v>
      </c>
      <c r="B337" s="3">
        <v>44048</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Librica</v>
      </c>
      <c r="O337" t="str">
        <f t="shared" si="17"/>
        <v>Lite</v>
      </c>
      <c r="P337" t="str">
        <f>_xlfn.XLOOKUP(C337,customers!$A$1:$A$1001,customers!$I$1:$I$1001,,0)</f>
        <v>Yes</v>
      </c>
    </row>
    <row r="338" spans="1:16" x14ac:dyDescent="0.3">
      <c r="A338" s="2" t="s">
        <v>2385</v>
      </c>
      <c r="B338" s="3">
        <v>44049</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_xlfn.XLOOKUP(C338,customers!$A$1:$A$1001,customers!$I$1:$I$1001,,0)</f>
        <v>No</v>
      </c>
    </row>
    <row r="339" spans="1:16" x14ac:dyDescent="0.3">
      <c r="A339" s="2" t="s">
        <v>2391</v>
      </c>
      <c r="B339" s="3">
        <v>44050</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_xlfn.XLOOKUP(C339,customers!$A$1:$A$1001,customers!$I$1:$I$1001,,0)</f>
        <v>No</v>
      </c>
    </row>
    <row r="340" spans="1:16" x14ac:dyDescent="0.3">
      <c r="A340" s="2" t="s">
        <v>2396</v>
      </c>
      <c r="B340" s="3">
        <v>44051</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Lite</v>
      </c>
      <c r="P340" t="str">
        <f>_xlfn.XLOOKUP(C340,customers!$A$1:$A$1001,customers!$I$1:$I$1001,,0)</f>
        <v>No</v>
      </c>
    </row>
    <row r="341" spans="1:16" x14ac:dyDescent="0.3">
      <c r="A341" s="2" t="s">
        <v>2402</v>
      </c>
      <c r="B341" s="3">
        <v>44052</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_xlfn.XLOOKUP(C341,customers!$A$1:$A$1001,customers!$I$1:$I$1001,,0)</f>
        <v>Yes</v>
      </c>
    </row>
    <row r="342" spans="1:16" x14ac:dyDescent="0.3">
      <c r="A342" s="2" t="s">
        <v>2408</v>
      </c>
      <c r="B342" s="3">
        <v>44053</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_xlfn.XLOOKUP(C342,customers!$A$1:$A$1001,customers!$I$1:$I$1001,,0)</f>
        <v>Yes</v>
      </c>
    </row>
    <row r="343" spans="1:16" x14ac:dyDescent="0.3">
      <c r="A343" s="2" t="s">
        <v>2414</v>
      </c>
      <c r="B343" s="3">
        <v>44054</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Lite</v>
      </c>
      <c r="P343" t="str">
        <f>_xlfn.XLOOKUP(C343,customers!$A$1:$A$1001,customers!$I$1:$I$1001,,0)</f>
        <v>No</v>
      </c>
    </row>
    <row r="344" spans="1:16" x14ac:dyDescent="0.3">
      <c r="A344" s="2" t="s">
        <v>2414</v>
      </c>
      <c r="B344" s="3">
        <v>44055</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Librica</v>
      </c>
      <c r="O344" t="str">
        <f t="shared" si="17"/>
        <v>Dark</v>
      </c>
      <c r="P344" t="str">
        <f>_xlfn.XLOOKUP(C344,customers!$A$1:$A$1001,customers!$I$1:$I$1001,,0)</f>
        <v>No</v>
      </c>
    </row>
    <row r="345" spans="1:16" x14ac:dyDescent="0.3">
      <c r="A345" s="2" t="s">
        <v>2424</v>
      </c>
      <c r="B345" s="3">
        <v>44056</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_xlfn.XLOOKUP(C345,customers!$A$1:$A$1001,customers!$I$1:$I$1001,,0)</f>
        <v>No</v>
      </c>
    </row>
    <row r="346" spans="1:16" x14ac:dyDescent="0.3">
      <c r="A346" s="2" t="s">
        <v>2429</v>
      </c>
      <c r="B346" s="3">
        <v>44057</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_xlfn.XLOOKUP(C346,customers!$A$1:$A$1001,customers!$I$1:$I$1001,,0)</f>
        <v>Yes</v>
      </c>
    </row>
    <row r="347" spans="1:16" x14ac:dyDescent="0.3">
      <c r="A347" s="2" t="s">
        <v>2434</v>
      </c>
      <c r="B347" s="3">
        <v>44058</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Lite</v>
      </c>
      <c r="P347" t="str">
        <f>_xlfn.XLOOKUP(C347,customers!$A$1:$A$1001,customers!$I$1:$I$1001,,0)</f>
        <v>No</v>
      </c>
    </row>
    <row r="348" spans="1:16" x14ac:dyDescent="0.3">
      <c r="A348" s="2" t="s">
        <v>2440</v>
      </c>
      <c r="B348" s="3">
        <v>44059</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Lite</v>
      </c>
      <c r="P348" t="str">
        <f>_xlfn.XLOOKUP(C348,customers!$A$1:$A$1001,customers!$I$1:$I$1001,,0)</f>
        <v>Yes</v>
      </c>
    </row>
    <row r="349" spans="1:16" x14ac:dyDescent="0.3">
      <c r="A349" s="2" t="s">
        <v>2446</v>
      </c>
      <c r="B349" s="3">
        <v>44060</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Librica</v>
      </c>
      <c r="O349" t="str">
        <f t="shared" si="17"/>
        <v>Medium</v>
      </c>
      <c r="P349" t="str">
        <f>_xlfn.XLOOKUP(C349,customers!$A$1:$A$1001,customers!$I$1:$I$1001,,0)</f>
        <v>No</v>
      </c>
    </row>
    <row r="350" spans="1:16" x14ac:dyDescent="0.3">
      <c r="A350" s="2" t="s">
        <v>2452</v>
      </c>
      <c r="B350" s="3">
        <v>44061</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Lite</v>
      </c>
      <c r="P350" t="str">
        <f>_xlfn.XLOOKUP(C350,customers!$A$1:$A$1001,customers!$I$1:$I$1001,,0)</f>
        <v>No</v>
      </c>
    </row>
    <row r="351" spans="1:16" x14ac:dyDescent="0.3">
      <c r="A351" s="2" t="s">
        <v>2458</v>
      </c>
      <c r="B351" s="3">
        <v>44062</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Lite</v>
      </c>
      <c r="P351" t="str">
        <f>_xlfn.XLOOKUP(C351,customers!$A$1:$A$1001,customers!$I$1:$I$1001,,0)</f>
        <v>No</v>
      </c>
    </row>
    <row r="352" spans="1:16" x14ac:dyDescent="0.3">
      <c r="A352" s="2" t="s">
        <v>2464</v>
      </c>
      <c r="B352" s="3">
        <v>44063</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_xlfn.XLOOKUP(C352,customers!$A$1:$A$1001,customers!$I$1:$I$1001,,0)</f>
        <v>No</v>
      </c>
    </row>
    <row r="353" spans="1:16" x14ac:dyDescent="0.3">
      <c r="A353" s="2" t="s">
        <v>2470</v>
      </c>
      <c r="B353" s="3">
        <v>44064</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_xlfn.XLOOKUP(C353,customers!$A$1:$A$1001,customers!$I$1:$I$1001,,0)</f>
        <v>No</v>
      </c>
    </row>
    <row r="354" spans="1:16" x14ac:dyDescent="0.3">
      <c r="A354" s="2" t="s">
        <v>2476</v>
      </c>
      <c r="B354" s="3">
        <v>44065</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_xlfn.XLOOKUP(C354,customers!$A$1:$A$1001,customers!$I$1:$I$1001,,0)</f>
        <v>No</v>
      </c>
    </row>
    <row r="355" spans="1:16" x14ac:dyDescent="0.3">
      <c r="A355" s="2" t="s">
        <v>2482</v>
      </c>
      <c r="B355" s="3">
        <v>44066</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_xlfn.XLOOKUP(C355,customers!$A$1:$A$1001,customers!$I$1:$I$1001,,0)</f>
        <v>Yes</v>
      </c>
    </row>
    <row r="356" spans="1:16" x14ac:dyDescent="0.3">
      <c r="A356" s="2" t="s">
        <v>2487</v>
      </c>
      <c r="B356" s="3">
        <v>44067</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_xlfn.XLOOKUP(C356,customers!$A$1:$A$1001,customers!$I$1:$I$1001,,0)</f>
        <v>No</v>
      </c>
    </row>
    <row r="357" spans="1:16" x14ac:dyDescent="0.3">
      <c r="A357" s="2" t="s">
        <v>2492</v>
      </c>
      <c r="B357" s="3">
        <v>44068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_xlfn.XLOOKUP(C357,customers!$A$1:$A$1001,customers!$I$1:$I$1001,,0)</f>
        <v>Yes</v>
      </c>
    </row>
    <row r="358" spans="1:16" x14ac:dyDescent="0.3">
      <c r="A358" s="2" t="s">
        <v>2498</v>
      </c>
      <c r="B358" s="3">
        <v>44069</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Librica</v>
      </c>
      <c r="O358" t="str">
        <f t="shared" si="17"/>
        <v>Dark</v>
      </c>
      <c r="P358" t="str">
        <f>_xlfn.XLOOKUP(C358,customers!$A$1:$A$1001,customers!$I$1:$I$1001,,0)</f>
        <v>Yes</v>
      </c>
    </row>
    <row r="359" spans="1:16" x14ac:dyDescent="0.3">
      <c r="A359" s="2" t="s">
        <v>2504</v>
      </c>
      <c r="B359" s="3">
        <v>44070</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_xlfn.XLOOKUP(C359,customers!$A$1:$A$1001,customers!$I$1:$I$1001,,0)</f>
        <v>No</v>
      </c>
    </row>
    <row r="360" spans="1:16" x14ac:dyDescent="0.3">
      <c r="A360" s="2" t="s">
        <v>2509</v>
      </c>
      <c r="B360" s="3">
        <v>44071</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Lite</v>
      </c>
      <c r="P360" t="str">
        <f>_xlfn.XLOOKUP(C360,customers!$A$1:$A$1001,customers!$I$1:$I$1001,,0)</f>
        <v>No</v>
      </c>
    </row>
    <row r="361" spans="1:16" x14ac:dyDescent="0.3">
      <c r="A361" s="2" t="s">
        <v>2515</v>
      </c>
      <c r="B361" s="3">
        <v>44072</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Lite</v>
      </c>
      <c r="P361" t="str">
        <f>_xlfn.XLOOKUP(C361,customers!$A$1:$A$1001,customers!$I$1:$I$1001,,0)</f>
        <v>No</v>
      </c>
    </row>
    <row r="362" spans="1:16" x14ac:dyDescent="0.3">
      <c r="A362" s="2" t="s">
        <v>2521</v>
      </c>
      <c r="B362" s="3">
        <v>44073</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_xlfn.XLOOKUP(C362,customers!$A$1:$A$1001,customers!$I$1:$I$1001,,0)</f>
        <v>No</v>
      </c>
    </row>
    <row r="363" spans="1:16" x14ac:dyDescent="0.3">
      <c r="A363" s="2" t="s">
        <v>2521</v>
      </c>
      <c r="B363" s="3">
        <v>44074</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_xlfn.XLOOKUP(C363,customers!$A$1:$A$1001,customers!$I$1:$I$1001,,0)</f>
        <v>No</v>
      </c>
    </row>
    <row r="364" spans="1:16" x14ac:dyDescent="0.3">
      <c r="A364" s="2" t="s">
        <v>2532</v>
      </c>
      <c r="B364" s="3">
        <v>44075</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Lite</v>
      </c>
      <c r="P364" t="str">
        <f>_xlfn.XLOOKUP(C364,customers!$A$1:$A$1001,customers!$I$1:$I$1001,,0)</f>
        <v>Yes</v>
      </c>
    </row>
    <row r="365" spans="1:16" x14ac:dyDescent="0.3">
      <c r="A365" s="2" t="s">
        <v>2538</v>
      </c>
      <c r="B365" s="3">
        <v>44076</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Librica</v>
      </c>
      <c r="O365" t="str">
        <f t="shared" si="17"/>
        <v>Medium</v>
      </c>
      <c r="P365" t="str">
        <f>_xlfn.XLOOKUP(C365,customers!$A$1:$A$1001,customers!$I$1:$I$1001,,0)</f>
        <v>No</v>
      </c>
    </row>
    <row r="366" spans="1:16" x14ac:dyDescent="0.3">
      <c r="A366" s="2" t="s">
        <v>2543</v>
      </c>
      <c r="B366" s="3">
        <v>44077</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_xlfn.XLOOKUP(C366,customers!$A$1:$A$1001,customers!$I$1:$I$1001,,0)</f>
        <v>Yes</v>
      </c>
    </row>
    <row r="367" spans="1:16" x14ac:dyDescent="0.3">
      <c r="A367" s="2" t="s">
        <v>2549</v>
      </c>
      <c r="B367" s="3">
        <v>44078</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Librica</v>
      </c>
      <c r="O367" t="str">
        <f t="shared" si="17"/>
        <v>Dark</v>
      </c>
      <c r="P367" t="str">
        <f>_xlfn.XLOOKUP(C367,customers!$A$1:$A$1001,customers!$I$1:$I$1001,,0)</f>
        <v>No</v>
      </c>
    </row>
    <row r="368" spans="1:16" x14ac:dyDescent="0.3">
      <c r="A368" s="2" t="s">
        <v>2554</v>
      </c>
      <c r="B368" s="3">
        <v>44079</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_xlfn.XLOOKUP(C368,customers!$A$1:$A$1001,customers!$I$1:$I$1001,,0)</f>
        <v>No</v>
      </c>
    </row>
    <row r="369" spans="1:16" x14ac:dyDescent="0.3">
      <c r="A369" s="2" t="s">
        <v>2559</v>
      </c>
      <c r="B369" s="3">
        <v>44080</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Librica</v>
      </c>
      <c r="O369" t="str">
        <f t="shared" si="17"/>
        <v>Medium</v>
      </c>
      <c r="P369" t="str">
        <f>_xlfn.XLOOKUP(C369,customers!$A$1:$A$1001,customers!$I$1:$I$1001,,0)</f>
        <v>Yes</v>
      </c>
    </row>
    <row r="370" spans="1:16" x14ac:dyDescent="0.3">
      <c r="A370" s="2" t="s">
        <v>2563</v>
      </c>
      <c r="B370" s="3">
        <v>44081</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_xlfn.XLOOKUP(C370,customers!$A$1:$A$1001,customers!$I$1:$I$1001,,0)</f>
        <v>No</v>
      </c>
    </row>
    <row r="371" spans="1:16" x14ac:dyDescent="0.3">
      <c r="A371" s="2" t="s">
        <v>2569</v>
      </c>
      <c r="B371" s="3">
        <v>44082</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Lite</v>
      </c>
      <c r="P371" t="str">
        <f>_xlfn.XLOOKUP(C371,customers!$A$1:$A$1001,customers!$I$1:$I$1001,,0)</f>
        <v>Yes</v>
      </c>
    </row>
    <row r="372" spans="1:16" x14ac:dyDescent="0.3">
      <c r="A372" s="2" t="s">
        <v>2573</v>
      </c>
      <c r="B372" s="3">
        <v>44083</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_xlfn.XLOOKUP(C372,customers!$A$1:$A$1001,customers!$I$1:$I$1001,,0)</f>
        <v>Yes</v>
      </c>
    </row>
    <row r="373" spans="1:16" x14ac:dyDescent="0.3">
      <c r="A373" s="2" t="s">
        <v>2579</v>
      </c>
      <c r="B373" s="3">
        <v>44084</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Lite</v>
      </c>
      <c r="P373" t="str">
        <f>_xlfn.XLOOKUP(C373,customers!$A$1:$A$1001,customers!$I$1:$I$1001,,0)</f>
        <v>Yes</v>
      </c>
    </row>
    <row r="374" spans="1:16" x14ac:dyDescent="0.3">
      <c r="A374" s="2" t="s">
        <v>2585</v>
      </c>
      <c r="B374" s="3">
        <v>44085</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Lite</v>
      </c>
      <c r="P374" t="str">
        <f>_xlfn.XLOOKUP(C374,customers!$A$1:$A$1001,customers!$I$1:$I$1001,,0)</f>
        <v>No</v>
      </c>
    </row>
    <row r="375" spans="1:16" x14ac:dyDescent="0.3">
      <c r="A375" s="2" t="s">
        <v>2591</v>
      </c>
      <c r="B375" s="3">
        <v>44086</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_xlfn.XLOOKUP(C375,customers!$A$1:$A$1001,customers!$I$1:$I$1001,,0)</f>
        <v>Yes</v>
      </c>
    </row>
    <row r="376" spans="1:16" x14ac:dyDescent="0.3">
      <c r="A376" s="2" t="s">
        <v>2597</v>
      </c>
      <c r="B376" s="3">
        <v>44087</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Librica</v>
      </c>
      <c r="O376" t="str">
        <f t="shared" si="17"/>
        <v>Lite</v>
      </c>
      <c r="P376" t="str">
        <f>_xlfn.XLOOKUP(C376,customers!$A$1:$A$1001,customers!$I$1:$I$1001,,0)</f>
        <v>Yes</v>
      </c>
    </row>
    <row r="377" spans="1:16" x14ac:dyDescent="0.3">
      <c r="A377" s="2" t="s">
        <v>2603</v>
      </c>
      <c r="B377" s="3">
        <v>44088</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_xlfn.XLOOKUP(C377,customers!$A$1:$A$1001,customers!$I$1:$I$1001,,0)</f>
        <v>Yes</v>
      </c>
    </row>
    <row r="378" spans="1:16" x14ac:dyDescent="0.3">
      <c r="A378" s="2" t="s">
        <v>2609</v>
      </c>
      <c r="B378" s="3">
        <v>44089</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_xlfn.XLOOKUP(C378,customers!$A$1:$A$1001,customers!$I$1:$I$1001,,0)</f>
        <v>Yes</v>
      </c>
    </row>
    <row r="379" spans="1:16" x14ac:dyDescent="0.3">
      <c r="A379" s="2" t="s">
        <v>2615</v>
      </c>
      <c r="B379" s="3">
        <v>44090</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_xlfn.XLOOKUP(C379,customers!$A$1:$A$1001,customers!$I$1:$I$1001,,0)</f>
        <v>No</v>
      </c>
    </row>
    <row r="380" spans="1:16" x14ac:dyDescent="0.3">
      <c r="A380" s="2" t="s">
        <v>2621</v>
      </c>
      <c r="B380" s="3">
        <v>44091</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Lite</v>
      </c>
      <c r="P380" t="str">
        <f>_xlfn.XLOOKUP(C380,customers!$A$1:$A$1001,customers!$I$1:$I$1001,,0)</f>
        <v>Yes</v>
      </c>
    </row>
    <row r="381" spans="1:16" x14ac:dyDescent="0.3">
      <c r="A381" s="2" t="s">
        <v>2627</v>
      </c>
      <c r="B381" s="3">
        <v>44092</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Lite</v>
      </c>
      <c r="P381" t="str">
        <f>_xlfn.XLOOKUP(C381,customers!$A$1:$A$1001,customers!$I$1:$I$1001,,0)</f>
        <v>Yes</v>
      </c>
    </row>
    <row r="382" spans="1:16" x14ac:dyDescent="0.3">
      <c r="A382" s="2" t="s">
        <v>2632</v>
      </c>
      <c r="B382" s="3">
        <v>44093</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Librica</v>
      </c>
      <c r="O382" t="str">
        <f t="shared" si="17"/>
        <v>Dark</v>
      </c>
      <c r="P382" t="str">
        <f>_xlfn.XLOOKUP(C382,customers!$A$1:$A$1001,customers!$I$1:$I$1001,,0)</f>
        <v>No</v>
      </c>
    </row>
    <row r="383" spans="1:16" x14ac:dyDescent="0.3">
      <c r="A383" s="2" t="s">
        <v>2638</v>
      </c>
      <c r="B383" s="3">
        <v>44094</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_xlfn.XLOOKUP(C383,customers!$A$1:$A$1001,customers!$I$1:$I$1001,,0)</f>
        <v>Yes</v>
      </c>
    </row>
    <row r="384" spans="1:16" x14ac:dyDescent="0.3">
      <c r="A384" s="2" t="s">
        <v>2644</v>
      </c>
      <c r="B384" s="3">
        <v>44095</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_xlfn.XLOOKUP(C384,customers!$A$1:$A$1001,customers!$I$1:$I$1001,,0)</f>
        <v>No</v>
      </c>
    </row>
    <row r="385" spans="1:16" x14ac:dyDescent="0.3">
      <c r="A385" s="2" t="s">
        <v>2650</v>
      </c>
      <c r="B385" s="3">
        <v>44096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Lite</v>
      </c>
      <c r="P385" t="str">
        <f>_xlfn.XLOOKUP(C385,customers!$A$1:$A$1001,customers!$I$1:$I$1001,,0)</f>
        <v>Yes</v>
      </c>
    </row>
    <row r="386" spans="1:16" x14ac:dyDescent="0.3">
      <c r="A386" s="2" t="s">
        <v>2655</v>
      </c>
      <c r="B386" s="3">
        <v>44097</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Lite</v>
      </c>
      <c r="P386" t="str">
        <f>_xlfn.XLOOKUP(C386,customers!$A$1:$A$1001,customers!$I$1:$I$1001,,0)</f>
        <v>No</v>
      </c>
    </row>
    <row r="387" spans="1:16" x14ac:dyDescent="0.3">
      <c r="A387" s="2" t="s">
        <v>2660</v>
      </c>
      <c r="B387" s="3">
        <v>44098</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IF(I387="Rob","Robusta",IF(I387="Exc","Excelsa",IF(I387="Ara","Arabica",IF(I387="Lib","Librica"))))</f>
        <v>Librica</v>
      </c>
      <c r="O387" t="str">
        <f t="shared" ref="O387:O450" si="20">IF(J387="M","Medium",IF(J387="L","Lite",IF(J387="D","Dark")))</f>
        <v>Medium</v>
      </c>
      <c r="P387" t="str">
        <f>_xlfn.XLOOKUP(C387,customers!$A$1:$A$1001,customers!$I$1:$I$1001,,0)</f>
        <v>Yes</v>
      </c>
    </row>
    <row r="388" spans="1:16" x14ac:dyDescent="0.3">
      <c r="A388" s="2" t="s">
        <v>2666</v>
      </c>
      <c r="B388" s="3">
        <v>44099</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_xlfn.XLOOKUP(C388,customers!$A$1:$A$1001,customers!$I$1:$I$1001,,0)</f>
        <v>Yes</v>
      </c>
    </row>
    <row r="389" spans="1:16" x14ac:dyDescent="0.3">
      <c r="A389" s="2" t="s">
        <v>2671</v>
      </c>
      <c r="B389" s="3">
        <v>44100</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Lite</v>
      </c>
      <c r="P389" t="str">
        <f>_xlfn.XLOOKUP(C389,customers!$A$1:$A$1001,customers!$I$1:$I$1001,,0)</f>
        <v>Yes</v>
      </c>
    </row>
    <row r="390" spans="1:16" x14ac:dyDescent="0.3">
      <c r="A390" s="2" t="s">
        <v>2677</v>
      </c>
      <c r="B390" s="3">
        <v>44101</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Librica</v>
      </c>
      <c r="O390" t="str">
        <f t="shared" si="20"/>
        <v>Dark</v>
      </c>
      <c r="P390" t="str">
        <f>_xlfn.XLOOKUP(C390,customers!$A$1:$A$1001,customers!$I$1:$I$1001,,0)</f>
        <v>Yes</v>
      </c>
    </row>
    <row r="391" spans="1:16" x14ac:dyDescent="0.3">
      <c r="A391" s="2" t="s">
        <v>2683</v>
      </c>
      <c r="B391" s="3">
        <v>44102</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Librica</v>
      </c>
      <c r="O391" t="str">
        <f t="shared" si="20"/>
        <v>Dark</v>
      </c>
      <c r="P391" t="str">
        <f>_xlfn.XLOOKUP(C391,customers!$A$1:$A$1001,customers!$I$1:$I$1001,,0)</f>
        <v>Yes</v>
      </c>
    </row>
    <row r="392" spans="1:16" x14ac:dyDescent="0.3">
      <c r="A392" s="2" t="s">
        <v>2689</v>
      </c>
      <c r="B392" s="3">
        <v>44103</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_xlfn.XLOOKUP(C392,customers!$A$1:$A$1001,customers!$I$1:$I$1001,,0)</f>
        <v>Yes</v>
      </c>
    </row>
    <row r="393" spans="1:16" x14ac:dyDescent="0.3">
      <c r="A393" s="2" t="s">
        <v>2694</v>
      </c>
      <c r="B393" s="3">
        <v>44104</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_xlfn.XLOOKUP(C393,customers!$A$1:$A$1001,customers!$I$1:$I$1001,,0)</f>
        <v>No</v>
      </c>
    </row>
    <row r="394" spans="1:16" x14ac:dyDescent="0.3">
      <c r="A394" s="2" t="s">
        <v>2699</v>
      </c>
      <c r="B394" s="3">
        <v>44105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Lite</v>
      </c>
      <c r="P394" t="str">
        <f>_xlfn.XLOOKUP(C394,customers!$A$1:$A$1001,customers!$I$1:$I$1001,,0)</f>
        <v>No</v>
      </c>
    </row>
    <row r="395" spans="1:16" x14ac:dyDescent="0.3">
      <c r="A395" s="2" t="s">
        <v>2699</v>
      </c>
      <c r="B395" s="3">
        <v>44106</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Lite</v>
      </c>
      <c r="P395" t="str">
        <f>_xlfn.XLOOKUP(C395,customers!$A$1:$A$1001,customers!$I$1:$I$1001,,0)</f>
        <v>No</v>
      </c>
    </row>
    <row r="396" spans="1:16" x14ac:dyDescent="0.3">
      <c r="A396" s="2" t="s">
        <v>2710</v>
      </c>
      <c r="B396" s="3">
        <v>44107</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Lite</v>
      </c>
      <c r="P396" t="str">
        <f>_xlfn.XLOOKUP(C396,customers!$A$1:$A$1001,customers!$I$1:$I$1001,,0)</f>
        <v>No</v>
      </c>
    </row>
    <row r="397" spans="1:16" x14ac:dyDescent="0.3">
      <c r="A397" s="2" t="s">
        <v>2716</v>
      </c>
      <c r="B397" s="3">
        <v>44108</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Librica</v>
      </c>
      <c r="O397" t="str">
        <f t="shared" si="20"/>
        <v>Dark</v>
      </c>
      <c r="P397" t="str">
        <f>_xlfn.XLOOKUP(C397,customers!$A$1:$A$1001,customers!$I$1:$I$1001,,0)</f>
        <v>Yes</v>
      </c>
    </row>
    <row r="398" spans="1:16" x14ac:dyDescent="0.3">
      <c r="A398" s="2" t="s">
        <v>2721</v>
      </c>
      <c r="B398" s="3">
        <v>44109</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Lite</v>
      </c>
      <c r="P398" t="str">
        <f>_xlfn.XLOOKUP(C398,customers!$A$1:$A$1001,customers!$I$1:$I$1001,,0)</f>
        <v>No</v>
      </c>
    </row>
    <row r="399" spans="1:16" x14ac:dyDescent="0.3">
      <c r="A399" s="2" t="s">
        <v>2727</v>
      </c>
      <c r="B399" s="3">
        <v>44110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Librica</v>
      </c>
      <c r="O399" t="str">
        <f t="shared" si="20"/>
        <v>Dark</v>
      </c>
      <c r="P399" t="str">
        <f>_xlfn.XLOOKUP(C399,customers!$A$1:$A$1001,customers!$I$1:$I$1001,,0)</f>
        <v>Yes</v>
      </c>
    </row>
    <row r="400" spans="1:16" x14ac:dyDescent="0.3">
      <c r="A400" s="2" t="s">
        <v>2733</v>
      </c>
      <c r="B400" s="3">
        <v>44111</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_xlfn.XLOOKUP(C400,customers!$A$1:$A$1001,customers!$I$1:$I$1001,,0)</f>
        <v>Yes</v>
      </c>
    </row>
    <row r="401" spans="1:16" x14ac:dyDescent="0.3">
      <c r="A401" s="2" t="s">
        <v>2739</v>
      </c>
      <c r="B401" s="3">
        <v>44112</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_xlfn.XLOOKUP(C401,customers!$A$1:$A$1001,customers!$I$1:$I$1001,,0)</f>
        <v>No</v>
      </c>
    </row>
    <row r="402" spans="1:16" x14ac:dyDescent="0.3">
      <c r="A402" s="2" t="s">
        <v>2745</v>
      </c>
      <c r="B402" s="3">
        <v>44113</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Librica</v>
      </c>
      <c r="O402" t="str">
        <f t="shared" si="20"/>
        <v>Lite</v>
      </c>
      <c r="P402" t="str">
        <f>_xlfn.XLOOKUP(C402,customers!$A$1:$A$1001,customers!$I$1:$I$1001,,0)</f>
        <v>No</v>
      </c>
    </row>
    <row r="403" spans="1:16" x14ac:dyDescent="0.3">
      <c r="A403" s="2" t="s">
        <v>2751</v>
      </c>
      <c r="B403" s="3">
        <v>44114</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Librica</v>
      </c>
      <c r="O403" t="str">
        <f t="shared" si="20"/>
        <v>Medium</v>
      </c>
      <c r="P403" t="str">
        <f>_xlfn.XLOOKUP(C403,customers!$A$1:$A$1001,customers!$I$1:$I$1001,,0)</f>
        <v>Yes</v>
      </c>
    </row>
    <row r="404" spans="1:16" x14ac:dyDescent="0.3">
      <c r="A404" s="2" t="s">
        <v>2757</v>
      </c>
      <c r="B404" s="3">
        <v>44115</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_xlfn.XLOOKUP(C404,customers!$A$1:$A$1001,customers!$I$1:$I$1001,,0)</f>
        <v>Yes</v>
      </c>
    </row>
    <row r="405" spans="1:16" x14ac:dyDescent="0.3">
      <c r="A405" s="2" t="s">
        <v>2763</v>
      </c>
      <c r="B405" s="3">
        <v>44116</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Librica</v>
      </c>
      <c r="O405" t="str">
        <f t="shared" si="20"/>
        <v>Lite</v>
      </c>
      <c r="P405" t="str">
        <f>_xlfn.XLOOKUP(C405,customers!$A$1:$A$1001,customers!$I$1:$I$1001,,0)</f>
        <v>No</v>
      </c>
    </row>
    <row r="406" spans="1:16" x14ac:dyDescent="0.3">
      <c r="A406" s="2" t="s">
        <v>2769</v>
      </c>
      <c r="B406" s="3">
        <v>44117</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_xlfn.XLOOKUP(C406,customers!$A$1:$A$1001,customers!$I$1:$I$1001,,0)</f>
        <v>No</v>
      </c>
    </row>
    <row r="407" spans="1:16" x14ac:dyDescent="0.3">
      <c r="A407" s="2" t="s">
        <v>2775</v>
      </c>
      <c r="B407" s="3">
        <v>44118</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_xlfn.XLOOKUP(C407,customers!$A$1:$A$1001,customers!$I$1:$I$1001,,0)</f>
        <v>Yes</v>
      </c>
    </row>
    <row r="408" spans="1:16" x14ac:dyDescent="0.3">
      <c r="A408" s="2" t="s">
        <v>2781</v>
      </c>
      <c r="B408" s="3">
        <v>44119</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_xlfn.XLOOKUP(C408,customers!$A$1:$A$1001,customers!$I$1:$I$1001,,0)</f>
        <v>Yes</v>
      </c>
    </row>
    <row r="409" spans="1:16" x14ac:dyDescent="0.3">
      <c r="A409" s="2" t="s">
        <v>2787</v>
      </c>
      <c r="B409" s="3">
        <v>44120</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_xlfn.XLOOKUP(C409,customers!$A$1:$A$1001,customers!$I$1:$I$1001,,0)</f>
        <v>No</v>
      </c>
    </row>
    <row r="410" spans="1:16" x14ac:dyDescent="0.3">
      <c r="A410" s="2" t="s">
        <v>2792</v>
      </c>
      <c r="B410" s="3">
        <v>44121</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_xlfn.XLOOKUP(C410,customers!$A$1:$A$1001,customers!$I$1:$I$1001,,0)</f>
        <v>Yes</v>
      </c>
    </row>
    <row r="411" spans="1:16" x14ac:dyDescent="0.3">
      <c r="A411" s="2" t="s">
        <v>2798</v>
      </c>
      <c r="B411" s="3">
        <v>44122</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Librica</v>
      </c>
      <c r="O411" t="str">
        <f t="shared" si="20"/>
        <v>Lite</v>
      </c>
      <c r="P411" t="str">
        <f>_xlfn.XLOOKUP(C411,customers!$A$1:$A$1001,customers!$I$1:$I$1001,,0)</f>
        <v>Yes</v>
      </c>
    </row>
    <row r="412" spans="1:16" x14ac:dyDescent="0.3">
      <c r="A412" s="2" t="s">
        <v>2803</v>
      </c>
      <c r="B412" s="3">
        <v>44123</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Lite</v>
      </c>
      <c r="P412" t="str">
        <f>_xlfn.XLOOKUP(C412,customers!$A$1:$A$1001,customers!$I$1:$I$1001,,0)</f>
        <v>No</v>
      </c>
    </row>
    <row r="413" spans="1:16" x14ac:dyDescent="0.3">
      <c r="A413" s="2" t="s">
        <v>2808</v>
      </c>
      <c r="B413" s="3">
        <v>44124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Librica</v>
      </c>
      <c r="O413" t="str">
        <f t="shared" si="20"/>
        <v>Medium</v>
      </c>
      <c r="P413" t="str">
        <f>_xlfn.XLOOKUP(C413,customers!$A$1:$A$1001,customers!$I$1:$I$1001,,0)</f>
        <v>Yes</v>
      </c>
    </row>
    <row r="414" spans="1:16" x14ac:dyDescent="0.3">
      <c r="A414" s="2" t="s">
        <v>2813</v>
      </c>
      <c r="B414" s="3">
        <v>44125</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_xlfn.XLOOKUP(C414,customers!$A$1:$A$1001,customers!$I$1:$I$1001,,0)</f>
        <v>Yes</v>
      </c>
    </row>
    <row r="415" spans="1:16" x14ac:dyDescent="0.3">
      <c r="A415" s="2" t="s">
        <v>2818</v>
      </c>
      <c r="B415" s="3">
        <v>44126</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Librica</v>
      </c>
      <c r="O415" t="str">
        <f t="shared" si="20"/>
        <v>Lite</v>
      </c>
      <c r="P415" t="str">
        <f>_xlfn.XLOOKUP(C415,customers!$A$1:$A$1001,customers!$I$1:$I$1001,,0)</f>
        <v>Yes</v>
      </c>
    </row>
    <row r="416" spans="1:16" x14ac:dyDescent="0.3">
      <c r="A416" s="2" t="s">
        <v>2824</v>
      </c>
      <c r="B416" s="3">
        <v>44127</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Lite</v>
      </c>
      <c r="P416" t="str">
        <f>_xlfn.XLOOKUP(C416,customers!$A$1:$A$1001,customers!$I$1:$I$1001,,0)</f>
        <v>Yes</v>
      </c>
    </row>
    <row r="417" spans="1:16" x14ac:dyDescent="0.3">
      <c r="A417" s="2" t="s">
        <v>2829</v>
      </c>
      <c r="B417" s="3">
        <v>44128</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_xlfn.XLOOKUP(C417,customers!$A$1:$A$1001,customers!$I$1:$I$1001,,0)</f>
        <v>No</v>
      </c>
    </row>
    <row r="418" spans="1:16" x14ac:dyDescent="0.3">
      <c r="A418" s="2" t="s">
        <v>2834</v>
      </c>
      <c r="B418" s="3">
        <v>44129</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Lite</v>
      </c>
      <c r="P418" t="str">
        <f>_xlfn.XLOOKUP(C418,customers!$A$1:$A$1001,customers!$I$1:$I$1001,,0)</f>
        <v>Yes</v>
      </c>
    </row>
    <row r="419" spans="1:16" x14ac:dyDescent="0.3">
      <c r="A419" s="2" t="s">
        <v>2839</v>
      </c>
      <c r="B419" s="3">
        <v>44130</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Lite</v>
      </c>
      <c r="P419" t="str">
        <f>_xlfn.XLOOKUP(C419,customers!$A$1:$A$1001,customers!$I$1:$I$1001,,0)</f>
        <v>Yes</v>
      </c>
    </row>
    <row r="420" spans="1:16" x14ac:dyDescent="0.3">
      <c r="A420" s="2" t="s">
        <v>2844</v>
      </c>
      <c r="B420" s="3">
        <v>44131</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Lite</v>
      </c>
      <c r="P420" t="str">
        <f>_xlfn.XLOOKUP(C420,customers!$A$1:$A$1001,customers!$I$1:$I$1001,,0)</f>
        <v>Yes</v>
      </c>
    </row>
    <row r="421" spans="1:16" x14ac:dyDescent="0.3">
      <c r="A421" s="2" t="s">
        <v>2849</v>
      </c>
      <c r="B421" s="3">
        <v>44132</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Librica</v>
      </c>
      <c r="O421" t="str">
        <f t="shared" si="20"/>
        <v>Medium</v>
      </c>
      <c r="P421" t="str">
        <f>_xlfn.XLOOKUP(C421,customers!$A$1:$A$1001,customers!$I$1:$I$1001,,0)</f>
        <v>Yes</v>
      </c>
    </row>
    <row r="422" spans="1:16" x14ac:dyDescent="0.3">
      <c r="A422" s="2" t="s">
        <v>2855</v>
      </c>
      <c r="B422" s="3">
        <v>44133</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Librica</v>
      </c>
      <c r="O422" t="str">
        <f t="shared" si="20"/>
        <v>Dark</v>
      </c>
      <c r="P422" t="str">
        <f>_xlfn.XLOOKUP(C422,customers!$A$1:$A$1001,customers!$I$1:$I$1001,,0)</f>
        <v>No</v>
      </c>
    </row>
    <row r="423" spans="1:16" x14ac:dyDescent="0.3">
      <c r="A423" s="2" t="s">
        <v>2855</v>
      </c>
      <c r="B423" s="3">
        <v>44134</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_xlfn.XLOOKUP(C423,customers!$A$1:$A$1001,customers!$I$1:$I$1001,,0)</f>
        <v>No</v>
      </c>
    </row>
    <row r="424" spans="1:16" x14ac:dyDescent="0.3">
      <c r="A424" s="2" t="s">
        <v>2866</v>
      </c>
      <c r="B424" s="3">
        <v>44135</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_xlfn.XLOOKUP(C424,customers!$A$1:$A$1001,customers!$I$1:$I$1001,,0)</f>
        <v>No</v>
      </c>
    </row>
    <row r="425" spans="1:16" x14ac:dyDescent="0.3">
      <c r="A425" s="2" t="s">
        <v>2871</v>
      </c>
      <c r="B425" s="3">
        <v>44136</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_xlfn.XLOOKUP(C425,customers!$A$1:$A$1001,customers!$I$1:$I$1001,,0)</f>
        <v>No</v>
      </c>
    </row>
    <row r="426" spans="1:16" x14ac:dyDescent="0.3">
      <c r="A426" s="2" t="s">
        <v>2876</v>
      </c>
      <c r="B426" s="3">
        <v>44137</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Lite</v>
      </c>
      <c r="P426" t="str">
        <f>_xlfn.XLOOKUP(C426,customers!$A$1:$A$1001,customers!$I$1:$I$1001,,0)</f>
        <v>Yes</v>
      </c>
    </row>
    <row r="427" spans="1:16" x14ac:dyDescent="0.3">
      <c r="A427" s="2" t="s">
        <v>2882</v>
      </c>
      <c r="B427" s="3">
        <v>44138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_xlfn.XLOOKUP(C427,customers!$A$1:$A$1001,customers!$I$1:$I$1001,,0)</f>
        <v>No</v>
      </c>
    </row>
    <row r="428" spans="1:16" x14ac:dyDescent="0.3">
      <c r="A428" s="2" t="s">
        <v>2888</v>
      </c>
      <c r="B428" s="3">
        <v>44139</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Lite</v>
      </c>
      <c r="P428" t="str">
        <f>_xlfn.XLOOKUP(C428,customers!$A$1:$A$1001,customers!$I$1:$I$1001,,0)</f>
        <v>Yes</v>
      </c>
    </row>
    <row r="429" spans="1:16" x14ac:dyDescent="0.3">
      <c r="A429" s="2" t="s">
        <v>2894</v>
      </c>
      <c r="B429" s="3">
        <v>44140</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_xlfn.XLOOKUP(C429,customers!$A$1:$A$1001,customers!$I$1:$I$1001,,0)</f>
        <v>Yes</v>
      </c>
    </row>
    <row r="430" spans="1:16" x14ac:dyDescent="0.3">
      <c r="A430" s="2" t="s">
        <v>2899</v>
      </c>
      <c r="B430" s="3">
        <v>44141</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Lite</v>
      </c>
      <c r="P430" t="str">
        <f>_xlfn.XLOOKUP(C430,customers!$A$1:$A$1001,customers!$I$1:$I$1001,,0)</f>
        <v>No</v>
      </c>
    </row>
    <row r="431" spans="1:16" x14ac:dyDescent="0.3">
      <c r="A431" s="2" t="s">
        <v>2905</v>
      </c>
      <c r="B431" s="3">
        <v>44142</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Lite</v>
      </c>
      <c r="P431" t="str">
        <f>_xlfn.XLOOKUP(C431,customers!$A$1:$A$1001,customers!$I$1:$I$1001,,0)</f>
        <v>No</v>
      </c>
    </row>
    <row r="432" spans="1:16" x14ac:dyDescent="0.3">
      <c r="A432" s="2" t="s">
        <v>2911</v>
      </c>
      <c r="B432" s="3">
        <v>44143</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_xlfn.XLOOKUP(C432,customers!$A$1:$A$1001,customers!$I$1:$I$1001,,0)</f>
        <v>Yes</v>
      </c>
    </row>
    <row r="433" spans="1:16" x14ac:dyDescent="0.3">
      <c r="A433" s="2" t="s">
        <v>2917</v>
      </c>
      <c r="B433" s="3">
        <v>44144</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_xlfn.XLOOKUP(C433,customers!$A$1:$A$1001,customers!$I$1:$I$1001,,0)</f>
        <v>Yes</v>
      </c>
    </row>
    <row r="434" spans="1:16" x14ac:dyDescent="0.3">
      <c r="A434" s="2" t="s">
        <v>2923</v>
      </c>
      <c r="B434" s="3">
        <v>44145</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_xlfn.XLOOKUP(C434,customers!$A$1:$A$1001,customers!$I$1:$I$1001,,0)</f>
        <v>No</v>
      </c>
    </row>
    <row r="435" spans="1:16" x14ac:dyDescent="0.3">
      <c r="A435" s="2" t="s">
        <v>2928</v>
      </c>
      <c r="B435" s="3">
        <v>44146</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Librica</v>
      </c>
      <c r="O435" t="str">
        <f t="shared" si="20"/>
        <v>Medium</v>
      </c>
      <c r="P435" t="str">
        <f>_xlfn.XLOOKUP(C435,customers!$A$1:$A$1001,customers!$I$1:$I$1001,,0)</f>
        <v>Yes</v>
      </c>
    </row>
    <row r="436" spans="1:16" x14ac:dyDescent="0.3">
      <c r="A436" s="2" t="s">
        <v>2934</v>
      </c>
      <c r="B436" s="3">
        <v>44147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_xlfn.XLOOKUP(C436,customers!$A$1:$A$1001,customers!$I$1:$I$1001,,0)</f>
        <v>No</v>
      </c>
    </row>
    <row r="437" spans="1:16" x14ac:dyDescent="0.3">
      <c r="A437" s="2" t="s">
        <v>2939</v>
      </c>
      <c r="B437" s="3">
        <v>44148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_xlfn.XLOOKUP(C437,customers!$A$1:$A$1001,customers!$I$1:$I$1001,,0)</f>
        <v>No</v>
      </c>
    </row>
    <row r="438" spans="1:16" x14ac:dyDescent="0.3">
      <c r="A438" s="2" t="s">
        <v>2945</v>
      </c>
      <c r="B438" s="3">
        <v>44149</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Librica</v>
      </c>
      <c r="O438" t="str">
        <f t="shared" si="20"/>
        <v>Lite</v>
      </c>
      <c r="P438" t="str">
        <f>_xlfn.XLOOKUP(C438,customers!$A$1:$A$1001,customers!$I$1:$I$1001,,0)</f>
        <v>Yes</v>
      </c>
    </row>
    <row r="439" spans="1:16" x14ac:dyDescent="0.3">
      <c r="A439" s="2" t="s">
        <v>2951</v>
      </c>
      <c r="B439" s="3">
        <v>44150</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Librica</v>
      </c>
      <c r="O439" t="str">
        <f t="shared" si="20"/>
        <v>Dark</v>
      </c>
      <c r="P439" t="str">
        <f>_xlfn.XLOOKUP(C439,customers!$A$1:$A$1001,customers!$I$1:$I$1001,,0)</f>
        <v>No</v>
      </c>
    </row>
    <row r="440" spans="1:16" x14ac:dyDescent="0.3">
      <c r="A440" s="2" t="s">
        <v>2956</v>
      </c>
      <c r="B440" s="3">
        <v>44151</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Librica</v>
      </c>
      <c r="O440" t="str">
        <f t="shared" si="20"/>
        <v>Dark</v>
      </c>
      <c r="P440" t="str">
        <f>_xlfn.XLOOKUP(C440,customers!$A$1:$A$1001,customers!$I$1:$I$1001,,0)</f>
        <v>No</v>
      </c>
    </row>
    <row r="441" spans="1:16" x14ac:dyDescent="0.3">
      <c r="A441" s="2" t="s">
        <v>2962</v>
      </c>
      <c r="B441" s="3">
        <v>44152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Lite</v>
      </c>
      <c r="P441" t="str">
        <f>_xlfn.XLOOKUP(C441,customers!$A$1:$A$1001,customers!$I$1:$I$1001,,0)</f>
        <v>No</v>
      </c>
    </row>
    <row r="442" spans="1:16" x14ac:dyDescent="0.3">
      <c r="A442" s="2" t="s">
        <v>2968</v>
      </c>
      <c r="B442" s="3">
        <v>44153</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_xlfn.XLOOKUP(C442,customers!$A$1:$A$1001,customers!$I$1:$I$1001,,0)</f>
        <v>Yes</v>
      </c>
    </row>
    <row r="443" spans="1:16" x14ac:dyDescent="0.3">
      <c r="A443" s="2" t="s">
        <v>2974</v>
      </c>
      <c r="B443" s="3">
        <v>44154</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_xlfn.XLOOKUP(C443,customers!$A$1:$A$1001,customers!$I$1:$I$1001,,0)</f>
        <v>Yes</v>
      </c>
    </row>
    <row r="444" spans="1:16" x14ac:dyDescent="0.3">
      <c r="A444" s="2" t="s">
        <v>2980</v>
      </c>
      <c r="B444" s="3">
        <v>44155</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Lite</v>
      </c>
      <c r="P444" t="str">
        <f>_xlfn.XLOOKUP(C444,customers!$A$1:$A$1001,customers!$I$1:$I$1001,,0)</f>
        <v>No</v>
      </c>
    </row>
    <row r="445" spans="1:16" x14ac:dyDescent="0.3">
      <c r="A445" s="2" t="s">
        <v>2986</v>
      </c>
      <c r="B445" s="3">
        <v>44156</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Lite</v>
      </c>
      <c r="P445" t="str">
        <f>_xlfn.XLOOKUP(C445,customers!$A$1:$A$1001,customers!$I$1:$I$1001,,0)</f>
        <v>Yes</v>
      </c>
    </row>
    <row r="446" spans="1:16" x14ac:dyDescent="0.3">
      <c r="A446" s="2" t="s">
        <v>2992</v>
      </c>
      <c r="B446" s="3">
        <v>44157</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_xlfn.XLOOKUP(C446,customers!$A$1:$A$1001,customers!$I$1:$I$1001,,0)</f>
        <v>No</v>
      </c>
    </row>
    <row r="447" spans="1:16" x14ac:dyDescent="0.3">
      <c r="A447" s="2" t="s">
        <v>2999</v>
      </c>
      <c r="B447" s="3">
        <v>44158</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Librica</v>
      </c>
      <c r="O447" t="str">
        <f t="shared" si="20"/>
        <v>Medium</v>
      </c>
      <c r="P447" t="str">
        <f>_xlfn.XLOOKUP(C447,customers!$A$1:$A$1001,customers!$I$1:$I$1001,,0)</f>
        <v>Yes</v>
      </c>
    </row>
    <row r="448" spans="1:16" x14ac:dyDescent="0.3">
      <c r="A448" s="2" t="s">
        <v>3004</v>
      </c>
      <c r="B448" s="3">
        <v>44159</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Librica</v>
      </c>
      <c r="O448" t="str">
        <f t="shared" si="20"/>
        <v>Medium</v>
      </c>
      <c r="P448" t="str">
        <f>_xlfn.XLOOKUP(C448,customers!$A$1:$A$1001,customers!$I$1:$I$1001,,0)</f>
        <v>Yes</v>
      </c>
    </row>
    <row r="449" spans="1:16" x14ac:dyDescent="0.3">
      <c r="A449" s="2" t="s">
        <v>3010</v>
      </c>
      <c r="B449" s="3">
        <v>44160</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_xlfn.XLOOKUP(C449,customers!$A$1:$A$1001,customers!$I$1:$I$1001,,0)</f>
        <v>No</v>
      </c>
    </row>
    <row r="450" spans="1:16" x14ac:dyDescent="0.3">
      <c r="A450" s="2" t="s">
        <v>3015</v>
      </c>
      <c r="B450" s="3">
        <v>44161</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Lite</v>
      </c>
      <c r="P450" t="str">
        <f>_xlfn.XLOOKUP(C450,customers!$A$1:$A$1001,customers!$I$1:$I$1001,,0)</f>
        <v>No</v>
      </c>
    </row>
    <row r="451" spans="1:16" x14ac:dyDescent="0.3">
      <c r="A451" s="2" t="s">
        <v>3021</v>
      </c>
      <c r="B451" s="3">
        <v>44162</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IF(I451="Rob","Robusta",IF(I451="Exc","Excelsa",IF(I451="Ara","Arabica",IF(I451="Lib","Librica"))))</f>
        <v>Robusta</v>
      </c>
      <c r="O451" t="str">
        <f t="shared" ref="O451:O514" si="23">IF(J451="M","Medium",IF(J451="L","Lite",IF(J451="D","Dark")))</f>
        <v>Dark</v>
      </c>
      <c r="P451" t="str">
        <f>_xlfn.XLOOKUP(C451,customers!$A$1:$A$1001,customers!$I$1:$I$1001,,0)</f>
        <v>No</v>
      </c>
    </row>
    <row r="452" spans="1:16" x14ac:dyDescent="0.3">
      <c r="A452" s="2" t="s">
        <v>3027</v>
      </c>
      <c r="B452" s="3">
        <v>44163</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Librica</v>
      </c>
      <c r="O452" t="str">
        <f t="shared" si="23"/>
        <v>Lite</v>
      </c>
      <c r="P452" t="str">
        <f>_xlfn.XLOOKUP(C452,customers!$A$1:$A$1001,customers!$I$1:$I$1001,,0)</f>
        <v>No</v>
      </c>
    </row>
    <row r="453" spans="1:16" x14ac:dyDescent="0.3">
      <c r="A453" s="2" t="s">
        <v>3035</v>
      </c>
      <c r="B453" s="3">
        <v>44164</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_xlfn.XLOOKUP(C453,customers!$A$1:$A$1001,customers!$I$1:$I$1001,,0)</f>
        <v>Yes</v>
      </c>
    </row>
    <row r="454" spans="1:16" x14ac:dyDescent="0.3">
      <c r="A454" s="2" t="s">
        <v>3041</v>
      </c>
      <c r="B454" s="3">
        <v>44165</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Lite</v>
      </c>
      <c r="P454" t="str">
        <f>_xlfn.XLOOKUP(C454,customers!$A$1:$A$1001,customers!$I$1:$I$1001,,0)</f>
        <v>No</v>
      </c>
    </row>
    <row r="455" spans="1:16" x14ac:dyDescent="0.3">
      <c r="A455" s="2" t="s">
        <v>3047</v>
      </c>
      <c r="B455" s="3">
        <v>44166</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Librica</v>
      </c>
      <c r="O455" t="str">
        <f t="shared" si="23"/>
        <v>Lite</v>
      </c>
      <c r="P455" t="str">
        <f>_xlfn.XLOOKUP(C455,customers!$A$1:$A$1001,customers!$I$1:$I$1001,,0)</f>
        <v>No</v>
      </c>
    </row>
    <row r="456" spans="1:16" x14ac:dyDescent="0.3">
      <c r="A456" s="2" t="s">
        <v>3053</v>
      </c>
      <c r="B456" s="3">
        <v>44167</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_xlfn.XLOOKUP(C456,customers!$A$1:$A$1001,customers!$I$1:$I$1001,,0)</f>
        <v>Yes</v>
      </c>
    </row>
    <row r="457" spans="1:16" x14ac:dyDescent="0.3">
      <c r="A457" s="2" t="s">
        <v>3058</v>
      </c>
      <c r="B457" s="3">
        <v>44168</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Librica</v>
      </c>
      <c r="O457" t="str">
        <f t="shared" si="23"/>
        <v>Lite</v>
      </c>
      <c r="P457" t="str">
        <f>_xlfn.XLOOKUP(C457,customers!$A$1:$A$1001,customers!$I$1:$I$1001,,0)</f>
        <v>Yes</v>
      </c>
    </row>
    <row r="458" spans="1:16" x14ac:dyDescent="0.3">
      <c r="A458" s="2" t="s">
        <v>3064</v>
      </c>
      <c r="B458" s="3">
        <v>44169</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_xlfn.XLOOKUP(C458,customers!$A$1:$A$1001,customers!$I$1:$I$1001,,0)</f>
        <v>No</v>
      </c>
    </row>
    <row r="459" spans="1:16" x14ac:dyDescent="0.3">
      <c r="A459" s="2" t="s">
        <v>3070</v>
      </c>
      <c r="B459" s="3">
        <v>44170</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Librica</v>
      </c>
      <c r="O459" t="str">
        <f t="shared" si="23"/>
        <v>Lite</v>
      </c>
      <c r="P459" t="str">
        <f>_xlfn.XLOOKUP(C459,customers!$A$1:$A$1001,customers!$I$1:$I$1001,,0)</f>
        <v>No</v>
      </c>
    </row>
    <row r="460" spans="1:16" x14ac:dyDescent="0.3">
      <c r="A460" s="2" t="s">
        <v>3076</v>
      </c>
      <c r="B460" s="3">
        <v>44171</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_xlfn.XLOOKUP(C460,customers!$A$1:$A$1001,customers!$I$1:$I$1001,,0)</f>
        <v>No</v>
      </c>
    </row>
    <row r="461" spans="1:16" x14ac:dyDescent="0.3">
      <c r="A461" s="2" t="s">
        <v>3082</v>
      </c>
      <c r="B461" s="3">
        <v>44172</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Librica</v>
      </c>
      <c r="O461" t="str">
        <f t="shared" si="23"/>
        <v>Lite</v>
      </c>
      <c r="P461" t="str">
        <f>_xlfn.XLOOKUP(C461,customers!$A$1:$A$1001,customers!$I$1:$I$1001,,0)</f>
        <v>No</v>
      </c>
    </row>
    <row r="462" spans="1:16" x14ac:dyDescent="0.3">
      <c r="A462" s="2" t="s">
        <v>3088</v>
      </c>
      <c r="B462" s="3">
        <v>44173</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_xlfn.XLOOKUP(C462,customers!$A$1:$A$1001,customers!$I$1:$I$1001,,0)</f>
        <v>Yes</v>
      </c>
    </row>
    <row r="463" spans="1:16" x14ac:dyDescent="0.3">
      <c r="A463" s="2" t="s">
        <v>3094</v>
      </c>
      <c r="B463" s="3">
        <v>44174</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_xlfn.XLOOKUP(C463,customers!$A$1:$A$1001,customers!$I$1:$I$1001,,0)</f>
        <v>Yes</v>
      </c>
    </row>
    <row r="464" spans="1:16" x14ac:dyDescent="0.3">
      <c r="A464" s="2" t="s">
        <v>3100</v>
      </c>
      <c r="B464" s="3">
        <v>44175</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_xlfn.XLOOKUP(C464,customers!$A$1:$A$1001,customers!$I$1:$I$1001,,0)</f>
        <v>Yes</v>
      </c>
    </row>
    <row r="465" spans="1:16" x14ac:dyDescent="0.3">
      <c r="A465" s="2" t="s">
        <v>3106</v>
      </c>
      <c r="B465" s="3">
        <v>44176</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_xlfn.XLOOKUP(C465,customers!$A$1:$A$1001,customers!$I$1:$I$1001,,0)</f>
        <v>No</v>
      </c>
    </row>
    <row r="466" spans="1:16" x14ac:dyDescent="0.3">
      <c r="A466" s="2" t="s">
        <v>3112</v>
      </c>
      <c r="B466" s="3">
        <v>44177</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Librica</v>
      </c>
      <c r="O466" t="str">
        <f t="shared" si="23"/>
        <v>Dark</v>
      </c>
      <c r="P466" t="str">
        <f>_xlfn.XLOOKUP(C466,customers!$A$1:$A$1001,customers!$I$1:$I$1001,,0)</f>
        <v>No</v>
      </c>
    </row>
    <row r="467" spans="1:16" x14ac:dyDescent="0.3">
      <c r="A467" s="2" t="s">
        <v>3118</v>
      </c>
      <c r="B467" s="3">
        <v>44178</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_xlfn.XLOOKUP(C467,customers!$A$1:$A$1001,customers!$I$1:$I$1001,,0)</f>
        <v>Yes</v>
      </c>
    </row>
    <row r="468" spans="1:16" x14ac:dyDescent="0.3">
      <c r="A468" s="2" t="s">
        <v>3124</v>
      </c>
      <c r="B468" s="3">
        <v>44179</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_xlfn.XLOOKUP(C468,customers!$A$1:$A$1001,customers!$I$1:$I$1001,,0)</f>
        <v>Yes</v>
      </c>
    </row>
    <row r="469" spans="1:16" x14ac:dyDescent="0.3">
      <c r="A469" s="2" t="s">
        <v>3130</v>
      </c>
      <c r="B469" s="3">
        <v>44180</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_xlfn.XLOOKUP(C469,customers!$A$1:$A$1001,customers!$I$1:$I$1001,,0)</f>
        <v>No</v>
      </c>
    </row>
    <row r="470" spans="1:16" x14ac:dyDescent="0.3">
      <c r="A470" s="2" t="s">
        <v>3136</v>
      </c>
      <c r="B470" s="3">
        <v>44181</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_xlfn.XLOOKUP(C470,customers!$A$1:$A$1001,customers!$I$1:$I$1001,,0)</f>
        <v>Yes</v>
      </c>
    </row>
    <row r="471" spans="1:16" x14ac:dyDescent="0.3">
      <c r="A471" s="2" t="s">
        <v>3141</v>
      </c>
      <c r="B471" s="3">
        <v>44182</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Lite</v>
      </c>
      <c r="P471" t="str">
        <f>_xlfn.XLOOKUP(C471,customers!$A$1:$A$1001,customers!$I$1:$I$1001,,0)</f>
        <v>Yes</v>
      </c>
    </row>
    <row r="472" spans="1:16" x14ac:dyDescent="0.3">
      <c r="A472" s="2" t="s">
        <v>3147</v>
      </c>
      <c r="B472" s="3">
        <v>44183</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_xlfn.XLOOKUP(C472,customers!$A$1:$A$1001,customers!$I$1:$I$1001,,0)</f>
        <v>Yes</v>
      </c>
    </row>
    <row r="473" spans="1:16" x14ac:dyDescent="0.3">
      <c r="A473" s="2" t="s">
        <v>3153</v>
      </c>
      <c r="B473" s="3">
        <v>44184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Librica</v>
      </c>
      <c r="O473" t="str">
        <f t="shared" si="23"/>
        <v>Medium</v>
      </c>
      <c r="P473" t="str">
        <f>_xlfn.XLOOKUP(C473,customers!$A$1:$A$1001,customers!$I$1:$I$1001,,0)</f>
        <v>Yes</v>
      </c>
    </row>
    <row r="474" spans="1:16" x14ac:dyDescent="0.3">
      <c r="A474" s="2" t="s">
        <v>3158</v>
      </c>
      <c r="B474" s="3">
        <v>44185</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_xlfn.XLOOKUP(C474,customers!$A$1:$A$1001,customers!$I$1:$I$1001,,0)</f>
        <v>No</v>
      </c>
    </row>
    <row r="475" spans="1:16" x14ac:dyDescent="0.3">
      <c r="A475" s="2" t="s">
        <v>3164</v>
      </c>
      <c r="B475" s="3">
        <v>44186</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Lite</v>
      </c>
      <c r="P475" t="str">
        <f>_xlfn.XLOOKUP(C475,customers!$A$1:$A$1001,customers!$I$1:$I$1001,,0)</f>
        <v>No</v>
      </c>
    </row>
    <row r="476" spans="1:16" x14ac:dyDescent="0.3">
      <c r="A476" s="2" t="s">
        <v>3170</v>
      </c>
      <c r="B476" s="3">
        <v>44187</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_xlfn.XLOOKUP(C476,customers!$A$1:$A$1001,customers!$I$1:$I$1001,,0)</f>
        <v>Yes</v>
      </c>
    </row>
    <row r="477" spans="1:16" x14ac:dyDescent="0.3">
      <c r="A477" s="2" t="s">
        <v>3176</v>
      </c>
      <c r="B477" s="3">
        <v>44188</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Librica</v>
      </c>
      <c r="O477" t="str">
        <f t="shared" si="23"/>
        <v>Medium</v>
      </c>
      <c r="P477" t="str">
        <f>_xlfn.XLOOKUP(C477,customers!$A$1:$A$1001,customers!$I$1:$I$1001,,0)</f>
        <v>No</v>
      </c>
    </row>
    <row r="478" spans="1:16" x14ac:dyDescent="0.3">
      <c r="A478" s="2" t="s">
        <v>3181</v>
      </c>
      <c r="B478" s="3">
        <v>44189</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Lite</v>
      </c>
      <c r="P478" t="str">
        <f>_xlfn.XLOOKUP(C478,customers!$A$1:$A$1001,customers!$I$1:$I$1001,,0)</f>
        <v>Yes</v>
      </c>
    </row>
    <row r="479" spans="1:16" x14ac:dyDescent="0.3">
      <c r="A479" s="2" t="s">
        <v>3187</v>
      </c>
      <c r="B479" s="3">
        <v>44190</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Librica</v>
      </c>
      <c r="O479" t="str">
        <f t="shared" si="23"/>
        <v>Medium</v>
      </c>
      <c r="P479" t="str">
        <f>_xlfn.XLOOKUP(C479,customers!$A$1:$A$1001,customers!$I$1:$I$1001,,0)</f>
        <v>No</v>
      </c>
    </row>
    <row r="480" spans="1:16" x14ac:dyDescent="0.3">
      <c r="A480" s="2" t="s">
        <v>3193</v>
      </c>
      <c r="B480" s="3">
        <v>44191</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_xlfn.XLOOKUP(C480,customers!$A$1:$A$1001,customers!$I$1:$I$1001,,0)</f>
        <v>Yes</v>
      </c>
    </row>
    <row r="481" spans="1:16" x14ac:dyDescent="0.3">
      <c r="A481" s="2" t="s">
        <v>3193</v>
      </c>
      <c r="B481" s="3">
        <v>44192</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_xlfn.XLOOKUP(C481,customers!$A$1:$A$1001,customers!$I$1:$I$1001,,0)</f>
        <v>Yes</v>
      </c>
    </row>
    <row r="482" spans="1:16" x14ac:dyDescent="0.3">
      <c r="A482" s="2" t="s">
        <v>3193</v>
      </c>
      <c r="B482" s="3">
        <v>44193</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_xlfn.XLOOKUP(C482,customers!$A$1:$A$1001,customers!$I$1:$I$1001,,0)</f>
        <v>Yes</v>
      </c>
    </row>
    <row r="483" spans="1:16" x14ac:dyDescent="0.3">
      <c r="A483" s="2" t="s">
        <v>3208</v>
      </c>
      <c r="B483" s="3">
        <v>44194</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Lite</v>
      </c>
      <c r="P483" t="str">
        <f>_xlfn.XLOOKUP(C483,customers!$A$1:$A$1001,customers!$I$1:$I$1001,,0)</f>
        <v>No</v>
      </c>
    </row>
    <row r="484" spans="1:16" x14ac:dyDescent="0.3">
      <c r="A484" s="2" t="s">
        <v>3214</v>
      </c>
      <c r="B484" s="3">
        <v>44195</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_xlfn.XLOOKUP(C484,customers!$A$1:$A$1001,customers!$I$1:$I$1001,,0)</f>
        <v>Yes</v>
      </c>
    </row>
    <row r="485" spans="1:16" x14ac:dyDescent="0.3">
      <c r="A485" s="2" t="s">
        <v>3220</v>
      </c>
      <c r="B485" s="3">
        <v>44196</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Librica</v>
      </c>
      <c r="O485" t="str">
        <f t="shared" si="23"/>
        <v>Dark</v>
      </c>
      <c r="P485" t="str">
        <f>_xlfn.XLOOKUP(C485,customers!$A$1:$A$1001,customers!$I$1:$I$1001,,0)</f>
        <v>Yes</v>
      </c>
    </row>
    <row r="486" spans="1:16" x14ac:dyDescent="0.3">
      <c r="A486" s="2" t="s">
        <v>3225</v>
      </c>
      <c r="B486" s="3">
        <v>44197</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Librica</v>
      </c>
      <c r="O486" t="str">
        <f t="shared" si="23"/>
        <v>Lite</v>
      </c>
      <c r="P486" t="str">
        <f>_xlfn.XLOOKUP(C486,customers!$A$1:$A$1001,customers!$I$1:$I$1001,,0)</f>
        <v>No</v>
      </c>
    </row>
    <row r="487" spans="1:16" x14ac:dyDescent="0.3">
      <c r="A487" s="2" t="s">
        <v>3230</v>
      </c>
      <c r="B487" s="3">
        <v>44198</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Lite</v>
      </c>
      <c r="P487" t="str">
        <f>_xlfn.XLOOKUP(C487,customers!$A$1:$A$1001,customers!$I$1:$I$1001,,0)</f>
        <v>Yes</v>
      </c>
    </row>
    <row r="488" spans="1:16" x14ac:dyDescent="0.3">
      <c r="A488" s="2" t="s">
        <v>3236</v>
      </c>
      <c r="B488" s="3">
        <v>44199</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Librica</v>
      </c>
      <c r="O488" t="str">
        <f t="shared" si="23"/>
        <v>Medium</v>
      </c>
      <c r="P488" t="str">
        <f>_xlfn.XLOOKUP(C488,customers!$A$1:$A$1001,customers!$I$1:$I$1001,,0)</f>
        <v>Yes</v>
      </c>
    </row>
    <row r="489" spans="1:16" x14ac:dyDescent="0.3">
      <c r="A489" s="2" t="s">
        <v>3242</v>
      </c>
      <c r="B489" s="3">
        <v>44200</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_xlfn.XLOOKUP(C489,customers!$A$1:$A$1001,customers!$I$1:$I$1001,,0)</f>
        <v>No</v>
      </c>
    </row>
    <row r="490" spans="1:16" x14ac:dyDescent="0.3">
      <c r="A490" s="2" t="s">
        <v>3248</v>
      </c>
      <c r="B490" s="3">
        <v>44201</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_xlfn.XLOOKUP(C490,customers!$A$1:$A$1001,customers!$I$1:$I$1001,,0)</f>
        <v>Yes</v>
      </c>
    </row>
    <row r="491" spans="1:16" x14ac:dyDescent="0.3">
      <c r="A491" s="2" t="s">
        <v>3254</v>
      </c>
      <c r="B491" s="3">
        <v>44202</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Librica</v>
      </c>
      <c r="O491" t="str">
        <f t="shared" si="23"/>
        <v>Lite</v>
      </c>
      <c r="P491" t="str">
        <f>_xlfn.XLOOKUP(C491,customers!$A$1:$A$1001,customers!$I$1:$I$1001,,0)</f>
        <v>No</v>
      </c>
    </row>
    <row r="492" spans="1:16" x14ac:dyDescent="0.3">
      <c r="A492" s="2" t="s">
        <v>3260</v>
      </c>
      <c r="B492" s="3">
        <v>44203</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Librica</v>
      </c>
      <c r="O492" t="str">
        <f t="shared" si="23"/>
        <v>Dark</v>
      </c>
      <c r="P492" t="str">
        <f>_xlfn.XLOOKUP(C492,customers!$A$1:$A$1001,customers!$I$1:$I$1001,,0)</f>
        <v>No</v>
      </c>
    </row>
    <row r="493" spans="1:16" x14ac:dyDescent="0.3">
      <c r="A493" s="2" t="s">
        <v>3266</v>
      </c>
      <c r="B493" s="3">
        <v>44204</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Librica</v>
      </c>
      <c r="O493" t="str">
        <f t="shared" si="23"/>
        <v>Dark</v>
      </c>
      <c r="P493" t="str">
        <f>_xlfn.XLOOKUP(C493,customers!$A$1:$A$1001,customers!$I$1:$I$1001,,0)</f>
        <v>No</v>
      </c>
    </row>
    <row r="494" spans="1:16" x14ac:dyDescent="0.3">
      <c r="A494" s="2" t="s">
        <v>3271</v>
      </c>
      <c r="B494" s="3">
        <v>44205</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_xlfn.XLOOKUP(C494,customers!$A$1:$A$1001,customers!$I$1:$I$1001,,0)</f>
        <v>Yes</v>
      </c>
    </row>
    <row r="495" spans="1:16" x14ac:dyDescent="0.3">
      <c r="A495" s="2" t="s">
        <v>3277</v>
      </c>
      <c r="B495" s="3">
        <v>44206</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_xlfn.XLOOKUP(C495,customers!$A$1:$A$1001,customers!$I$1:$I$1001,,0)</f>
        <v>No</v>
      </c>
    </row>
    <row r="496" spans="1:16" x14ac:dyDescent="0.3">
      <c r="A496" s="2" t="s">
        <v>3283</v>
      </c>
      <c r="B496" s="3">
        <v>44207</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Librica</v>
      </c>
      <c r="O496" t="str">
        <f t="shared" si="23"/>
        <v>Lite</v>
      </c>
      <c r="P496" t="str">
        <f>_xlfn.XLOOKUP(C496,customers!$A$1:$A$1001,customers!$I$1:$I$1001,,0)</f>
        <v>No</v>
      </c>
    </row>
    <row r="497" spans="1:16" x14ac:dyDescent="0.3">
      <c r="A497" s="2" t="s">
        <v>3289</v>
      </c>
      <c r="B497" s="3">
        <v>44208</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Librica</v>
      </c>
      <c r="O497" t="str">
        <f t="shared" si="23"/>
        <v>Lite</v>
      </c>
      <c r="P497" t="str">
        <f>_xlfn.XLOOKUP(C497,customers!$A$1:$A$1001,customers!$I$1:$I$1001,,0)</f>
        <v>Yes</v>
      </c>
    </row>
    <row r="498" spans="1:16" x14ac:dyDescent="0.3">
      <c r="A498" s="2" t="s">
        <v>3294</v>
      </c>
      <c r="B498" s="3">
        <v>44209</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_xlfn.XLOOKUP(C498,customers!$A$1:$A$1001,customers!$I$1:$I$1001,,0)</f>
        <v>No</v>
      </c>
    </row>
    <row r="499" spans="1:16" x14ac:dyDescent="0.3">
      <c r="A499" s="2" t="s">
        <v>3300</v>
      </c>
      <c r="B499" s="3">
        <v>44210</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_xlfn.XLOOKUP(C499,customers!$A$1:$A$1001,customers!$I$1:$I$1001,,0)</f>
        <v>No</v>
      </c>
    </row>
    <row r="500" spans="1:16" x14ac:dyDescent="0.3">
      <c r="A500" s="2" t="s">
        <v>3307</v>
      </c>
      <c r="B500" s="3">
        <v>44211</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_xlfn.XLOOKUP(C500,customers!$A$1:$A$1001,customers!$I$1:$I$1001,,0)</f>
        <v>Yes</v>
      </c>
    </row>
    <row r="501" spans="1:16" x14ac:dyDescent="0.3">
      <c r="A501" s="2" t="s">
        <v>3313</v>
      </c>
      <c r="B501" s="3">
        <v>44212</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_xlfn.XLOOKUP(C501,customers!$A$1:$A$1001,customers!$I$1:$I$1001,,0)</f>
        <v>Yes</v>
      </c>
    </row>
    <row r="502" spans="1:16" x14ac:dyDescent="0.3">
      <c r="A502" s="2" t="s">
        <v>3318</v>
      </c>
      <c r="B502" s="3">
        <v>44213</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Lite</v>
      </c>
      <c r="P502" t="str">
        <f>_xlfn.XLOOKUP(C502,customers!$A$1:$A$1001,customers!$I$1:$I$1001,,0)</f>
        <v>No</v>
      </c>
    </row>
    <row r="503" spans="1:16" x14ac:dyDescent="0.3">
      <c r="A503" s="2" t="s">
        <v>3323</v>
      </c>
      <c r="B503" s="3">
        <v>44214</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_xlfn.XLOOKUP(C503,customers!$A$1:$A$1001,customers!$I$1:$I$1001,,0)</f>
        <v>No</v>
      </c>
    </row>
    <row r="504" spans="1:16" x14ac:dyDescent="0.3">
      <c r="A504" s="2" t="s">
        <v>3323</v>
      </c>
      <c r="B504" s="3">
        <v>44215</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_xlfn.XLOOKUP(C504,customers!$A$1:$A$1001,customers!$I$1:$I$1001,,0)</f>
        <v>No</v>
      </c>
    </row>
    <row r="505" spans="1:16" x14ac:dyDescent="0.3">
      <c r="A505" s="2" t="s">
        <v>3323</v>
      </c>
      <c r="B505" s="3">
        <v>44216</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Librica</v>
      </c>
      <c r="O505" t="str">
        <f t="shared" si="23"/>
        <v>Dark</v>
      </c>
      <c r="P505" t="str">
        <f>_xlfn.XLOOKUP(C505,customers!$A$1:$A$1001,customers!$I$1:$I$1001,,0)</f>
        <v>No</v>
      </c>
    </row>
    <row r="506" spans="1:16" x14ac:dyDescent="0.3">
      <c r="A506" s="2" t="s">
        <v>3323</v>
      </c>
      <c r="B506" s="3">
        <v>44217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Librica</v>
      </c>
      <c r="O506" t="str">
        <f t="shared" si="23"/>
        <v>Lite</v>
      </c>
      <c r="P506" t="str">
        <f>_xlfn.XLOOKUP(C506,customers!$A$1:$A$1001,customers!$I$1:$I$1001,,0)</f>
        <v>No</v>
      </c>
    </row>
    <row r="507" spans="1:16" x14ac:dyDescent="0.3">
      <c r="A507" s="2" t="s">
        <v>3343</v>
      </c>
      <c r="B507" s="3">
        <v>44218</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Librica</v>
      </c>
      <c r="O507" t="str">
        <f t="shared" si="23"/>
        <v>Medium</v>
      </c>
      <c r="P507" t="str">
        <f>_xlfn.XLOOKUP(C507,customers!$A$1:$A$1001,customers!$I$1:$I$1001,,0)</f>
        <v>No</v>
      </c>
    </row>
    <row r="508" spans="1:16" x14ac:dyDescent="0.3">
      <c r="A508" s="2" t="s">
        <v>3349</v>
      </c>
      <c r="B508" s="3">
        <v>44219</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Lite</v>
      </c>
      <c r="P508" t="str">
        <f>_xlfn.XLOOKUP(C508,customers!$A$1:$A$1001,customers!$I$1:$I$1001,,0)</f>
        <v>Yes</v>
      </c>
    </row>
    <row r="509" spans="1:16" x14ac:dyDescent="0.3">
      <c r="A509" s="2" t="s">
        <v>3355</v>
      </c>
      <c r="B509" s="3">
        <v>44220</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Lite</v>
      </c>
      <c r="P509" t="str">
        <f>_xlfn.XLOOKUP(C509,customers!$A$1:$A$1001,customers!$I$1:$I$1001,,0)</f>
        <v>Yes</v>
      </c>
    </row>
    <row r="510" spans="1:16" x14ac:dyDescent="0.3">
      <c r="A510" s="2" t="s">
        <v>3361</v>
      </c>
      <c r="B510" s="3">
        <v>44221</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Librica</v>
      </c>
      <c r="O510" t="str">
        <f t="shared" si="23"/>
        <v>Dark</v>
      </c>
      <c r="P510" t="str">
        <f>_xlfn.XLOOKUP(C510,customers!$A$1:$A$1001,customers!$I$1:$I$1001,,0)</f>
        <v>No</v>
      </c>
    </row>
    <row r="511" spans="1:16" x14ac:dyDescent="0.3">
      <c r="A511" s="2" t="s">
        <v>3367</v>
      </c>
      <c r="B511" s="3">
        <v>44222</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_xlfn.XLOOKUP(C511,customers!$A$1:$A$1001,customers!$I$1:$I$1001,,0)</f>
        <v>Yes</v>
      </c>
    </row>
    <row r="512" spans="1:16" x14ac:dyDescent="0.3">
      <c r="A512" s="2" t="s">
        <v>3373</v>
      </c>
      <c r="B512" s="3">
        <v>44223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Lite</v>
      </c>
      <c r="P512" t="str">
        <f>_xlfn.XLOOKUP(C512,customers!$A$1:$A$1001,customers!$I$1:$I$1001,,0)</f>
        <v>Yes</v>
      </c>
    </row>
    <row r="513" spans="1:16" x14ac:dyDescent="0.3">
      <c r="A513" s="2" t="s">
        <v>3379</v>
      </c>
      <c r="B513" s="3">
        <v>44224</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_xlfn.XLOOKUP(C513,customers!$A$1:$A$1001,customers!$I$1:$I$1001,,0)</f>
        <v>Yes</v>
      </c>
    </row>
    <row r="514" spans="1:16" x14ac:dyDescent="0.3">
      <c r="A514" s="2" t="s">
        <v>3385</v>
      </c>
      <c r="B514" s="3">
        <v>44225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Librica</v>
      </c>
      <c r="O514" t="str">
        <f t="shared" si="23"/>
        <v>Lite</v>
      </c>
      <c r="P514" t="str">
        <f>_xlfn.XLOOKUP(C514,customers!$A$1:$A$1001,customers!$I$1:$I$1001,,0)</f>
        <v>No</v>
      </c>
    </row>
    <row r="515" spans="1:16" x14ac:dyDescent="0.3">
      <c r="A515" s="2" t="s">
        <v>3391</v>
      </c>
      <c r="B515" s="3">
        <v>44226</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IF(I515="Rob","Robusta",IF(I515="Exc","Excelsa",IF(I515="Ara","Arabica",IF(I515="Lib","Librica"))))</f>
        <v>Librica</v>
      </c>
      <c r="O515" t="str">
        <f t="shared" ref="O515:O578" si="26">IF(J515="M","Medium",IF(J515="L","Lite",IF(J515="D","Dark")))</f>
        <v>Lite</v>
      </c>
      <c r="P515" t="str">
        <f>_xlfn.XLOOKUP(C515,customers!$A$1:$A$1001,customers!$I$1:$I$1001,,0)</f>
        <v>No</v>
      </c>
    </row>
    <row r="516" spans="1:16" x14ac:dyDescent="0.3">
      <c r="A516" s="2" t="s">
        <v>3396</v>
      </c>
      <c r="B516" s="3">
        <v>44227</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Librica</v>
      </c>
      <c r="O516" t="str">
        <f t="shared" si="26"/>
        <v>Medium</v>
      </c>
      <c r="P516" t="str">
        <f>_xlfn.XLOOKUP(C516,customers!$A$1:$A$1001,customers!$I$1:$I$1001,,0)</f>
        <v>Yes</v>
      </c>
    </row>
    <row r="517" spans="1:16" x14ac:dyDescent="0.3">
      <c r="A517" s="2" t="s">
        <v>3402</v>
      </c>
      <c r="B517" s="3">
        <v>44228</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Lite</v>
      </c>
      <c r="P517" t="str">
        <f>_xlfn.XLOOKUP(C517,customers!$A$1:$A$1001,customers!$I$1:$I$1001,,0)</f>
        <v>No</v>
      </c>
    </row>
    <row r="518" spans="1:16" x14ac:dyDescent="0.3">
      <c r="A518" s="2" t="s">
        <v>3408</v>
      </c>
      <c r="B518" s="3">
        <v>44229</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_xlfn.XLOOKUP(C518,customers!$A$1:$A$1001,customers!$I$1:$I$1001,,0)</f>
        <v>Yes</v>
      </c>
    </row>
    <row r="519" spans="1:16" x14ac:dyDescent="0.3">
      <c r="A519" s="2" t="s">
        <v>3413</v>
      </c>
      <c r="B519" s="3">
        <v>44230</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Librica</v>
      </c>
      <c r="O519" t="str">
        <f t="shared" si="26"/>
        <v>Dark</v>
      </c>
      <c r="P519" t="str">
        <f>_xlfn.XLOOKUP(C519,customers!$A$1:$A$1001,customers!$I$1:$I$1001,,0)</f>
        <v>No</v>
      </c>
    </row>
    <row r="520" spans="1:16" x14ac:dyDescent="0.3">
      <c r="A520" s="2" t="s">
        <v>3418</v>
      </c>
      <c r="B520" s="3">
        <v>44231</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_xlfn.XLOOKUP(C520,customers!$A$1:$A$1001,customers!$I$1:$I$1001,,0)</f>
        <v>No</v>
      </c>
    </row>
    <row r="521" spans="1:16" x14ac:dyDescent="0.3">
      <c r="A521" s="2" t="s">
        <v>3424</v>
      </c>
      <c r="B521" s="3">
        <v>44232</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_xlfn.XLOOKUP(C521,customers!$A$1:$A$1001,customers!$I$1:$I$1001,,0)</f>
        <v>Yes</v>
      </c>
    </row>
    <row r="522" spans="1:16" x14ac:dyDescent="0.3">
      <c r="A522" s="2" t="s">
        <v>3430</v>
      </c>
      <c r="B522" s="3">
        <v>44233</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Librica</v>
      </c>
      <c r="O522" t="str">
        <f t="shared" si="26"/>
        <v>Dark</v>
      </c>
      <c r="P522" t="str">
        <f>_xlfn.XLOOKUP(C522,customers!$A$1:$A$1001,customers!$I$1:$I$1001,,0)</f>
        <v>No</v>
      </c>
    </row>
    <row r="523" spans="1:16" x14ac:dyDescent="0.3">
      <c r="A523" s="2" t="s">
        <v>3430</v>
      </c>
      <c r="B523" s="3">
        <v>44234</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_xlfn.XLOOKUP(C523,customers!$A$1:$A$1001,customers!$I$1:$I$1001,,0)</f>
        <v>No</v>
      </c>
    </row>
    <row r="524" spans="1:16" x14ac:dyDescent="0.3">
      <c r="A524" s="2" t="s">
        <v>3441</v>
      </c>
      <c r="B524" s="3">
        <v>44235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_xlfn.XLOOKUP(C524,customers!$A$1:$A$1001,customers!$I$1:$I$1001,,0)</f>
        <v>No</v>
      </c>
    </row>
    <row r="525" spans="1:16" x14ac:dyDescent="0.3">
      <c r="A525" s="2" t="s">
        <v>3447</v>
      </c>
      <c r="B525" s="3">
        <v>44236</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Librica</v>
      </c>
      <c r="O525" t="str">
        <f t="shared" si="26"/>
        <v>Dark</v>
      </c>
      <c r="P525" t="str">
        <f>_xlfn.XLOOKUP(C525,customers!$A$1:$A$1001,customers!$I$1:$I$1001,,0)</f>
        <v>No</v>
      </c>
    </row>
    <row r="526" spans="1:16" x14ac:dyDescent="0.3">
      <c r="A526" s="2" t="s">
        <v>3453</v>
      </c>
      <c r="B526" s="3">
        <v>44237</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Librica</v>
      </c>
      <c r="O526" t="str">
        <f t="shared" si="26"/>
        <v>Lite</v>
      </c>
      <c r="P526" t="str">
        <f>_xlfn.XLOOKUP(C526,customers!$A$1:$A$1001,customers!$I$1:$I$1001,,0)</f>
        <v>No</v>
      </c>
    </row>
    <row r="527" spans="1:16" x14ac:dyDescent="0.3">
      <c r="A527" s="2" t="s">
        <v>3458</v>
      </c>
      <c r="B527" s="3">
        <v>44238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_xlfn.XLOOKUP(C527,customers!$A$1:$A$1001,customers!$I$1:$I$1001,,0)</f>
        <v>Yes</v>
      </c>
    </row>
    <row r="528" spans="1:16" x14ac:dyDescent="0.3">
      <c r="A528" s="2" t="s">
        <v>3463</v>
      </c>
      <c r="B528" s="3">
        <v>44239</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_xlfn.XLOOKUP(C528,customers!$A$1:$A$1001,customers!$I$1:$I$1001,,0)</f>
        <v>Yes</v>
      </c>
    </row>
    <row r="529" spans="1:16" x14ac:dyDescent="0.3">
      <c r="A529" s="2" t="s">
        <v>3469</v>
      </c>
      <c r="B529" s="3">
        <v>44240</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_xlfn.XLOOKUP(C529,customers!$A$1:$A$1001,customers!$I$1:$I$1001,,0)</f>
        <v>No</v>
      </c>
    </row>
    <row r="530" spans="1:16" x14ac:dyDescent="0.3">
      <c r="A530" s="2" t="s">
        <v>3475</v>
      </c>
      <c r="B530" s="3">
        <v>44241</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Lite</v>
      </c>
      <c r="P530" t="str">
        <f>_xlfn.XLOOKUP(C530,customers!$A$1:$A$1001,customers!$I$1:$I$1001,,0)</f>
        <v>No</v>
      </c>
    </row>
    <row r="531" spans="1:16" x14ac:dyDescent="0.3">
      <c r="A531" s="2" t="s">
        <v>3481</v>
      </c>
      <c r="B531" s="3">
        <v>44242</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_xlfn.XLOOKUP(C531,customers!$A$1:$A$1001,customers!$I$1:$I$1001,,0)</f>
        <v>No</v>
      </c>
    </row>
    <row r="532" spans="1:16" x14ac:dyDescent="0.3">
      <c r="A532" s="2" t="s">
        <v>3487</v>
      </c>
      <c r="B532" s="3">
        <v>44243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_xlfn.XLOOKUP(C532,customers!$A$1:$A$1001,customers!$I$1:$I$1001,,0)</f>
        <v>No</v>
      </c>
    </row>
    <row r="533" spans="1:16" x14ac:dyDescent="0.3">
      <c r="A533" s="2" t="s">
        <v>3493</v>
      </c>
      <c r="B533" s="3">
        <v>44244</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_xlfn.XLOOKUP(C533,customers!$A$1:$A$1001,customers!$I$1:$I$1001,,0)</f>
        <v>No</v>
      </c>
    </row>
    <row r="534" spans="1:16" x14ac:dyDescent="0.3">
      <c r="A534" s="2" t="s">
        <v>3499</v>
      </c>
      <c r="B534" s="3">
        <v>44245</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_xlfn.XLOOKUP(C534,customers!$A$1:$A$1001,customers!$I$1:$I$1001,,0)</f>
        <v>Yes</v>
      </c>
    </row>
    <row r="535" spans="1:16" x14ac:dyDescent="0.3">
      <c r="A535" s="2" t="s">
        <v>3505</v>
      </c>
      <c r="B535" s="3">
        <v>44246</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_xlfn.XLOOKUP(C535,customers!$A$1:$A$1001,customers!$I$1:$I$1001,,0)</f>
        <v>No</v>
      </c>
    </row>
    <row r="536" spans="1:16" x14ac:dyDescent="0.3">
      <c r="A536" s="2" t="s">
        <v>3510</v>
      </c>
      <c r="B536" s="3">
        <v>44247</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_xlfn.XLOOKUP(C536,customers!$A$1:$A$1001,customers!$I$1:$I$1001,,0)</f>
        <v>Yes</v>
      </c>
    </row>
    <row r="537" spans="1:16" x14ac:dyDescent="0.3">
      <c r="A537" s="2" t="s">
        <v>3516</v>
      </c>
      <c r="B537" s="3">
        <v>44248</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Librica</v>
      </c>
      <c r="O537" t="str">
        <f t="shared" si="26"/>
        <v>Lite</v>
      </c>
      <c r="P537" t="str">
        <f>_xlfn.XLOOKUP(C537,customers!$A$1:$A$1001,customers!$I$1:$I$1001,,0)</f>
        <v>No</v>
      </c>
    </row>
    <row r="538" spans="1:16" x14ac:dyDescent="0.3">
      <c r="A538" s="2" t="s">
        <v>3521</v>
      </c>
      <c r="B538" s="3">
        <v>44249</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_xlfn.XLOOKUP(C538,customers!$A$1:$A$1001,customers!$I$1:$I$1001,,0)</f>
        <v>Yes</v>
      </c>
    </row>
    <row r="539" spans="1:16" x14ac:dyDescent="0.3">
      <c r="A539" s="2" t="s">
        <v>3527</v>
      </c>
      <c r="B539" s="3">
        <v>44250</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_xlfn.XLOOKUP(C539,customers!$A$1:$A$1001,customers!$I$1:$I$1001,,0)</f>
        <v>Yes</v>
      </c>
    </row>
    <row r="540" spans="1:16" x14ac:dyDescent="0.3">
      <c r="A540" s="2" t="s">
        <v>3532</v>
      </c>
      <c r="B540" s="3">
        <v>44251</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_xlfn.XLOOKUP(C540,customers!$A$1:$A$1001,customers!$I$1:$I$1001,,0)</f>
        <v>Yes</v>
      </c>
    </row>
    <row r="541" spans="1:16" x14ac:dyDescent="0.3">
      <c r="A541" s="2" t="s">
        <v>3537</v>
      </c>
      <c r="B541" s="3">
        <v>44252</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_xlfn.XLOOKUP(C541,customers!$A$1:$A$1001,customers!$I$1:$I$1001,,0)</f>
        <v>No</v>
      </c>
    </row>
    <row r="542" spans="1:16" x14ac:dyDescent="0.3">
      <c r="A542" s="2" t="s">
        <v>3542</v>
      </c>
      <c r="B542" s="3">
        <v>44253</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Librica</v>
      </c>
      <c r="O542" t="str">
        <f t="shared" si="26"/>
        <v>Lite</v>
      </c>
      <c r="P542" t="str">
        <f>_xlfn.XLOOKUP(C542,customers!$A$1:$A$1001,customers!$I$1:$I$1001,,0)</f>
        <v>Yes</v>
      </c>
    </row>
    <row r="543" spans="1:16" x14ac:dyDescent="0.3">
      <c r="A543" s="2" t="s">
        <v>3548</v>
      </c>
      <c r="B543" s="3">
        <v>44254</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_xlfn.XLOOKUP(C543,customers!$A$1:$A$1001,customers!$I$1:$I$1001,,0)</f>
        <v>Yes</v>
      </c>
    </row>
    <row r="544" spans="1:16" x14ac:dyDescent="0.3">
      <c r="A544" s="2" t="s">
        <v>3553</v>
      </c>
      <c r="B544" s="3">
        <v>44255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_xlfn.XLOOKUP(C544,customers!$A$1:$A$1001,customers!$I$1:$I$1001,,0)</f>
        <v>No</v>
      </c>
    </row>
    <row r="545" spans="1:16" x14ac:dyDescent="0.3">
      <c r="A545" s="2" t="s">
        <v>3559</v>
      </c>
      <c r="B545" s="3">
        <v>44256</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Lite</v>
      </c>
      <c r="P545" t="str">
        <f>_xlfn.XLOOKUP(C545,customers!$A$1:$A$1001,customers!$I$1:$I$1001,,0)</f>
        <v>No</v>
      </c>
    </row>
    <row r="546" spans="1:16" x14ac:dyDescent="0.3">
      <c r="A546" s="2" t="s">
        <v>3565</v>
      </c>
      <c r="B546" s="3">
        <v>44257</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Lite</v>
      </c>
      <c r="P546" t="str">
        <f>_xlfn.XLOOKUP(C546,customers!$A$1:$A$1001,customers!$I$1:$I$1001,,0)</f>
        <v>No</v>
      </c>
    </row>
    <row r="547" spans="1:16" x14ac:dyDescent="0.3">
      <c r="A547" s="2" t="s">
        <v>3571</v>
      </c>
      <c r="B547" s="3">
        <v>44258</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Librica</v>
      </c>
      <c r="O547" t="str">
        <f t="shared" si="26"/>
        <v>Dark</v>
      </c>
      <c r="P547" t="str">
        <f>_xlfn.XLOOKUP(C547,customers!$A$1:$A$1001,customers!$I$1:$I$1001,,0)</f>
        <v>No</v>
      </c>
    </row>
    <row r="548" spans="1:16" x14ac:dyDescent="0.3">
      <c r="A548" s="2" t="s">
        <v>3577</v>
      </c>
      <c r="B548" s="3">
        <v>44259</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_xlfn.XLOOKUP(C548,customers!$A$1:$A$1001,customers!$I$1:$I$1001,,0)</f>
        <v>No</v>
      </c>
    </row>
    <row r="549" spans="1:16" x14ac:dyDescent="0.3">
      <c r="A549" s="2" t="s">
        <v>3582</v>
      </c>
      <c r="B549" s="3">
        <v>44260</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Lite</v>
      </c>
      <c r="P549" t="str">
        <f>_xlfn.XLOOKUP(C549,customers!$A$1:$A$1001,customers!$I$1:$I$1001,,0)</f>
        <v>Yes</v>
      </c>
    </row>
    <row r="550" spans="1:16" x14ac:dyDescent="0.3">
      <c r="A550" s="2" t="s">
        <v>3587</v>
      </c>
      <c r="B550" s="3">
        <v>44261</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Lite</v>
      </c>
      <c r="P550" t="str">
        <f>_xlfn.XLOOKUP(C550,customers!$A$1:$A$1001,customers!$I$1:$I$1001,,0)</f>
        <v>Yes</v>
      </c>
    </row>
    <row r="551" spans="1:16" x14ac:dyDescent="0.3">
      <c r="A551" s="2" t="s">
        <v>3593</v>
      </c>
      <c r="B551" s="3">
        <v>44262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Lite</v>
      </c>
      <c r="P551" t="str">
        <f>_xlfn.XLOOKUP(C551,customers!$A$1:$A$1001,customers!$I$1:$I$1001,,0)</f>
        <v>Yes</v>
      </c>
    </row>
    <row r="552" spans="1:16" x14ac:dyDescent="0.3">
      <c r="A552" s="2" t="s">
        <v>3599</v>
      </c>
      <c r="B552" s="3">
        <v>44263</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Librica</v>
      </c>
      <c r="O552" t="str">
        <f t="shared" si="26"/>
        <v>Dark</v>
      </c>
      <c r="P552" t="str">
        <f>_xlfn.XLOOKUP(C552,customers!$A$1:$A$1001,customers!$I$1:$I$1001,,0)</f>
        <v>Yes</v>
      </c>
    </row>
    <row r="553" spans="1:16" x14ac:dyDescent="0.3">
      <c r="A553" s="2" t="s">
        <v>3605</v>
      </c>
      <c r="B553" s="3">
        <v>44264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_xlfn.XLOOKUP(C553,customers!$A$1:$A$1001,customers!$I$1:$I$1001,,0)</f>
        <v>No</v>
      </c>
    </row>
    <row r="554" spans="1:16" x14ac:dyDescent="0.3">
      <c r="A554" s="2" t="s">
        <v>3611</v>
      </c>
      <c r="B554" s="3">
        <v>44265</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Lite</v>
      </c>
      <c r="P554" t="str">
        <f>_xlfn.XLOOKUP(C554,customers!$A$1:$A$1001,customers!$I$1:$I$1001,,0)</f>
        <v>Yes</v>
      </c>
    </row>
    <row r="555" spans="1:16" x14ac:dyDescent="0.3">
      <c r="A555" s="2" t="s">
        <v>3617</v>
      </c>
      <c r="B555" s="3">
        <v>44266</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_xlfn.XLOOKUP(C555,customers!$A$1:$A$1001,customers!$I$1:$I$1001,,0)</f>
        <v>No</v>
      </c>
    </row>
    <row r="556" spans="1:16" x14ac:dyDescent="0.3">
      <c r="A556" s="2" t="s">
        <v>3622</v>
      </c>
      <c r="B556" s="3">
        <v>44267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Lite</v>
      </c>
      <c r="P556" t="str">
        <f>_xlfn.XLOOKUP(C556,customers!$A$1:$A$1001,customers!$I$1:$I$1001,,0)</f>
        <v>Yes</v>
      </c>
    </row>
    <row r="557" spans="1:16" x14ac:dyDescent="0.3">
      <c r="A557" s="2" t="s">
        <v>3627</v>
      </c>
      <c r="B557" s="3">
        <v>44268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_xlfn.XLOOKUP(C557,customers!$A$1:$A$1001,customers!$I$1:$I$1001,,0)</f>
        <v>No</v>
      </c>
    </row>
    <row r="558" spans="1:16" x14ac:dyDescent="0.3">
      <c r="A558" s="2" t="s">
        <v>3633</v>
      </c>
      <c r="B558" s="3">
        <v>44269</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Librica</v>
      </c>
      <c r="O558" t="str">
        <f t="shared" si="26"/>
        <v>Medium</v>
      </c>
      <c r="P558" t="str">
        <f>_xlfn.XLOOKUP(C558,customers!$A$1:$A$1001,customers!$I$1:$I$1001,,0)</f>
        <v>Yes</v>
      </c>
    </row>
    <row r="559" spans="1:16" x14ac:dyDescent="0.3">
      <c r="A559" s="2" t="s">
        <v>3638</v>
      </c>
      <c r="B559" s="3">
        <v>44270</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Lite</v>
      </c>
      <c r="P559" t="str">
        <f>_xlfn.XLOOKUP(C559,customers!$A$1:$A$1001,customers!$I$1:$I$1001,,0)</f>
        <v>Yes</v>
      </c>
    </row>
    <row r="560" spans="1:16" x14ac:dyDescent="0.3">
      <c r="A560" s="2" t="s">
        <v>3643</v>
      </c>
      <c r="B560" s="3">
        <v>44271</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Librica</v>
      </c>
      <c r="O560" t="str">
        <f t="shared" si="26"/>
        <v>Dark</v>
      </c>
      <c r="P560" t="str">
        <f>_xlfn.XLOOKUP(C560,customers!$A$1:$A$1001,customers!$I$1:$I$1001,,0)</f>
        <v>Yes</v>
      </c>
    </row>
    <row r="561" spans="1:16" x14ac:dyDescent="0.3">
      <c r="A561" s="2" t="s">
        <v>3648</v>
      </c>
      <c r="B561" s="3">
        <v>44272</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Lite</v>
      </c>
      <c r="P561" t="str">
        <f>_xlfn.XLOOKUP(C561,customers!$A$1:$A$1001,customers!$I$1:$I$1001,,0)</f>
        <v>Yes</v>
      </c>
    </row>
    <row r="562" spans="1:16" x14ac:dyDescent="0.3">
      <c r="A562" s="2" t="s">
        <v>3654</v>
      </c>
      <c r="B562" s="3">
        <v>44273</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_xlfn.XLOOKUP(C562,customers!$A$1:$A$1001,customers!$I$1:$I$1001,,0)</f>
        <v>Yes</v>
      </c>
    </row>
    <row r="563" spans="1:16" x14ac:dyDescent="0.3">
      <c r="A563" s="2" t="s">
        <v>3659</v>
      </c>
      <c r="B563" s="3">
        <v>44274</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_xlfn.XLOOKUP(C563,customers!$A$1:$A$1001,customers!$I$1:$I$1001,,0)</f>
        <v>Yes</v>
      </c>
    </row>
    <row r="564" spans="1:16" x14ac:dyDescent="0.3">
      <c r="A564" s="2" t="s">
        <v>3665</v>
      </c>
      <c r="B564" s="3">
        <v>44275</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Librica</v>
      </c>
      <c r="O564" t="str">
        <f t="shared" si="26"/>
        <v>Lite</v>
      </c>
      <c r="P564" t="str">
        <f>_xlfn.XLOOKUP(C564,customers!$A$1:$A$1001,customers!$I$1:$I$1001,,0)</f>
        <v>No</v>
      </c>
    </row>
    <row r="565" spans="1:16" x14ac:dyDescent="0.3">
      <c r="A565" s="2" t="s">
        <v>3671</v>
      </c>
      <c r="B565" s="3">
        <v>44276</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_xlfn.XLOOKUP(C565,customers!$A$1:$A$1001,customers!$I$1:$I$1001,,0)</f>
        <v>No</v>
      </c>
    </row>
    <row r="566" spans="1:16" x14ac:dyDescent="0.3">
      <c r="A566" s="2" t="s">
        <v>3677</v>
      </c>
      <c r="B566" s="3">
        <v>44277</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Lite</v>
      </c>
      <c r="P566" t="str">
        <f>_xlfn.XLOOKUP(C566,customers!$A$1:$A$1001,customers!$I$1:$I$1001,,0)</f>
        <v>No</v>
      </c>
    </row>
    <row r="567" spans="1:16" x14ac:dyDescent="0.3">
      <c r="A567" s="2" t="s">
        <v>3683</v>
      </c>
      <c r="B567" s="3">
        <v>44278</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_xlfn.XLOOKUP(C567,customers!$A$1:$A$1001,customers!$I$1:$I$1001,,0)</f>
        <v>No</v>
      </c>
    </row>
    <row r="568" spans="1:16" x14ac:dyDescent="0.3">
      <c r="A568" s="2" t="s">
        <v>3689</v>
      </c>
      <c r="B568" s="3">
        <v>44279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_xlfn.XLOOKUP(C568,customers!$A$1:$A$1001,customers!$I$1:$I$1001,,0)</f>
        <v>Yes</v>
      </c>
    </row>
    <row r="569" spans="1:16" x14ac:dyDescent="0.3">
      <c r="A569" s="2" t="s">
        <v>3695</v>
      </c>
      <c r="B569" s="3">
        <v>44280</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Lite</v>
      </c>
      <c r="P569" t="str">
        <f>_xlfn.XLOOKUP(C569,customers!$A$1:$A$1001,customers!$I$1:$I$1001,,0)</f>
        <v>No</v>
      </c>
    </row>
    <row r="570" spans="1:16" x14ac:dyDescent="0.3">
      <c r="A570" s="2" t="s">
        <v>3700</v>
      </c>
      <c r="B570" s="3">
        <v>44281</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Librica</v>
      </c>
      <c r="O570" t="str">
        <f t="shared" si="26"/>
        <v>Lite</v>
      </c>
      <c r="P570" t="str">
        <f>_xlfn.XLOOKUP(C570,customers!$A$1:$A$1001,customers!$I$1:$I$1001,,0)</f>
        <v>Yes</v>
      </c>
    </row>
    <row r="571" spans="1:16" x14ac:dyDescent="0.3">
      <c r="A571" s="2" t="s">
        <v>3706</v>
      </c>
      <c r="B571" s="3">
        <v>44282</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_xlfn.XLOOKUP(C571,customers!$A$1:$A$1001,customers!$I$1:$I$1001,,0)</f>
        <v>No</v>
      </c>
    </row>
    <row r="572" spans="1:16" x14ac:dyDescent="0.3">
      <c r="A572" s="2" t="s">
        <v>3712</v>
      </c>
      <c r="B572" s="3">
        <v>44283</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_xlfn.XLOOKUP(C572,customers!$A$1:$A$1001,customers!$I$1:$I$1001,,0)</f>
        <v>No</v>
      </c>
    </row>
    <row r="573" spans="1:16" x14ac:dyDescent="0.3">
      <c r="A573" s="2" t="s">
        <v>3718</v>
      </c>
      <c r="B573" s="3">
        <v>44284</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Lite</v>
      </c>
      <c r="P573" t="str">
        <f>_xlfn.XLOOKUP(C573,customers!$A$1:$A$1001,customers!$I$1:$I$1001,,0)</f>
        <v>No</v>
      </c>
    </row>
    <row r="574" spans="1:16" x14ac:dyDescent="0.3">
      <c r="A574" s="2" t="s">
        <v>3724</v>
      </c>
      <c r="B574" s="3">
        <v>44285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_xlfn.XLOOKUP(C574,customers!$A$1:$A$1001,customers!$I$1:$I$1001,,0)</f>
        <v>Yes</v>
      </c>
    </row>
    <row r="575" spans="1:16" x14ac:dyDescent="0.3">
      <c r="A575" s="2" t="s">
        <v>3728</v>
      </c>
      <c r="B575" s="3">
        <v>44286</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_xlfn.XLOOKUP(C575,customers!$A$1:$A$1001,customers!$I$1:$I$1001,,0)</f>
        <v>No</v>
      </c>
    </row>
    <row r="576" spans="1:16" x14ac:dyDescent="0.3">
      <c r="A576" s="2" t="s">
        <v>3734</v>
      </c>
      <c r="B576" s="3">
        <v>44287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Lite</v>
      </c>
      <c r="P576" t="str">
        <f>_xlfn.XLOOKUP(C576,customers!$A$1:$A$1001,customers!$I$1:$I$1001,,0)</f>
        <v>Yes</v>
      </c>
    </row>
    <row r="577" spans="1:16" x14ac:dyDescent="0.3">
      <c r="A577" s="2" t="s">
        <v>3739</v>
      </c>
      <c r="B577" s="3">
        <v>44288</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Librica</v>
      </c>
      <c r="O577" t="str">
        <f t="shared" si="26"/>
        <v>Medium</v>
      </c>
      <c r="P577" t="str">
        <f>_xlfn.XLOOKUP(C577,customers!$A$1:$A$1001,customers!$I$1:$I$1001,,0)</f>
        <v>No</v>
      </c>
    </row>
    <row r="578" spans="1:16" x14ac:dyDescent="0.3">
      <c r="A578" s="2" t="s">
        <v>3745</v>
      </c>
      <c r="B578" s="3">
        <v>44289</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_xlfn.XLOOKUP(C578,customers!$A$1:$A$1001,customers!$I$1:$I$1001,,0)</f>
        <v>No</v>
      </c>
    </row>
    <row r="579" spans="1:16" x14ac:dyDescent="0.3">
      <c r="A579" s="2" t="s">
        <v>3751</v>
      </c>
      <c r="B579" s="3">
        <v>44290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IF(I579="Rob","Robusta",IF(I579="Exc","Excelsa",IF(I579="Ara","Arabica",IF(I579="Lib","Librica"))))</f>
        <v>Librica</v>
      </c>
      <c r="O579" t="str">
        <f t="shared" ref="O579:O642" si="29">IF(J579="M","Medium",IF(J579="L","Lite",IF(J579="D","Dark")))</f>
        <v>Medium</v>
      </c>
      <c r="P579" t="str">
        <f>_xlfn.XLOOKUP(C579,customers!$A$1:$A$1001,customers!$I$1:$I$1001,,0)</f>
        <v>No</v>
      </c>
    </row>
    <row r="580" spans="1:16" x14ac:dyDescent="0.3">
      <c r="A580" s="2" t="s">
        <v>3756</v>
      </c>
      <c r="B580" s="3">
        <v>44291</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Lite</v>
      </c>
      <c r="P580" t="str">
        <f>_xlfn.XLOOKUP(C580,customers!$A$1:$A$1001,customers!$I$1:$I$1001,,0)</f>
        <v>No</v>
      </c>
    </row>
    <row r="581" spans="1:16" x14ac:dyDescent="0.3">
      <c r="A581" s="2" t="s">
        <v>3756</v>
      </c>
      <c r="B581" s="3">
        <v>44292</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_xlfn.XLOOKUP(C581,customers!$A$1:$A$1001,customers!$I$1:$I$1001,,0)</f>
        <v>No</v>
      </c>
    </row>
    <row r="582" spans="1:16" x14ac:dyDescent="0.3">
      <c r="A582" s="2" t="s">
        <v>3767</v>
      </c>
      <c r="B582" s="3">
        <v>44293</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Lite</v>
      </c>
      <c r="P582" t="str">
        <f>_xlfn.XLOOKUP(C582,customers!$A$1:$A$1001,customers!$I$1:$I$1001,,0)</f>
        <v>Yes</v>
      </c>
    </row>
    <row r="583" spans="1:16" x14ac:dyDescent="0.3">
      <c r="A583" s="2" t="s">
        <v>3773</v>
      </c>
      <c r="B583" s="3">
        <v>44294</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Lite</v>
      </c>
      <c r="P583" t="str">
        <f>_xlfn.XLOOKUP(C583,customers!$A$1:$A$1001,customers!$I$1:$I$1001,,0)</f>
        <v>Yes</v>
      </c>
    </row>
    <row r="584" spans="1:16" x14ac:dyDescent="0.3">
      <c r="A584" s="2" t="s">
        <v>3778</v>
      </c>
      <c r="B584" s="3">
        <v>44295</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_xlfn.XLOOKUP(C584,customers!$A$1:$A$1001,customers!$I$1:$I$1001,,0)</f>
        <v>No</v>
      </c>
    </row>
    <row r="585" spans="1:16" x14ac:dyDescent="0.3">
      <c r="A585" s="2" t="s">
        <v>3784</v>
      </c>
      <c r="B585" s="3">
        <v>44296</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Lite</v>
      </c>
      <c r="P585" t="str">
        <f>_xlfn.XLOOKUP(C585,customers!$A$1:$A$1001,customers!$I$1:$I$1001,,0)</f>
        <v>Yes</v>
      </c>
    </row>
    <row r="586" spans="1:16" x14ac:dyDescent="0.3">
      <c r="A586" s="2" t="s">
        <v>3790</v>
      </c>
      <c r="B586" s="3">
        <v>44297</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Lite</v>
      </c>
      <c r="P586" t="str">
        <f>_xlfn.XLOOKUP(C586,customers!$A$1:$A$1001,customers!$I$1:$I$1001,,0)</f>
        <v>No</v>
      </c>
    </row>
    <row r="587" spans="1:16" x14ac:dyDescent="0.3">
      <c r="A587" s="2" t="s">
        <v>3796</v>
      </c>
      <c r="B587" s="3">
        <v>44298</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_xlfn.XLOOKUP(C587,customers!$A$1:$A$1001,customers!$I$1:$I$1001,,0)</f>
        <v>Yes</v>
      </c>
    </row>
    <row r="588" spans="1:16" x14ac:dyDescent="0.3">
      <c r="A588" s="2" t="s">
        <v>3802</v>
      </c>
      <c r="B588" s="3">
        <v>44299</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Lite</v>
      </c>
      <c r="P588" t="str">
        <f>_xlfn.XLOOKUP(C588,customers!$A$1:$A$1001,customers!$I$1:$I$1001,,0)</f>
        <v>No</v>
      </c>
    </row>
    <row r="589" spans="1:16" x14ac:dyDescent="0.3">
      <c r="A589" s="2" t="s">
        <v>3807</v>
      </c>
      <c r="B589" s="3">
        <v>44300</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Librica</v>
      </c>
      <c r="O589" t="str">
        <f t="shared" si="29"/>
        <v>Dark</v>
      </c>
      <c r="P589" t="str">
        <f>_xlfn.XLOOKUP(C589,customers!$A$1:$A$1001,customers!$I$1:$I$1001,,0)</f>
        <v>Yes</v>
      </c>
    </row>
    <row r="590" spans="1:16" x14ac:dyDescent="0.3">
      <c r="A590" s="2" t="s">
        <v>3812</v>
      </c>
      <c r="B590" s="3">
        <v>44301</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_xlfn.XLOOKUP(C590,customers!$A$1:$A$1001,customers!$I$1:$I$1001,,0)</f>
        <v>Yes</v>
      </c>
    </row>
    <row r="591" spans="1:16" x14ac:dyDescent="0.3">
      <c r="A591" s="2" t="s">
        <v>3818</v>
      </c>
      <c r="B591" s="3">
        <v>44302</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Lite</v>
      </c>
      <c r="P591" t="str">
        <f>_xlfn.XLOOKUP(C591,customers!$A$1:$A$1001,customers!$I$1:$I$1001,,0)</f>
        <v>No</v>
      </c>
    </row>
    <row r="592" spans="1:16" x14ac:dyDescent="0.3">
      <c r="A592" s="2" t="s">
        <v>3823</v>
      </c>
      <c r="B592" s="3">
        <v>44303</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_xlfn.XLOOKUP(C592,customers!$A$1:$A$1001,customers!$I$1:$I$1001,,0)</f>
        <v>Yes</v>
      </c>
    </row>
    <row r="593" spans="1:16" x14ac:dyDescent="0.3">
      <c r="A593" s="2" t="s">
        <v>3829</v>
      </c>
      <c r="B593" s="3">
        <v>44304</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_xlfn.XLOOKUP(C593,customers!$A$1:$A$1001,customers!$I$1:$I$1001,,0)</f>
        <v>Yes</v>
      </c>
    </row>
    <row r="594" spans="1:16" x14ac:dyDescent="0.3">
      <c r="A594" s="2" t="s">
        <v>3834</v>
      </c>
      <c r="B594" s="3">
        <v>44305</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_xlfn.XLOOKUP(C594,customers!$A$1:$A$1001,customers!$I$1:$I$1001,,0)</f>
        <v>No</v>
      </c>
    </row>
    <row r="595" spans="1:16" x14ac:dyDescent="0.3">
      <c r="A595" s="2" t="s">
        <v>3839</v>
      </c>
      <c r="B595" s="3">
        <v>44306</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_xlfn.XLOOKUP(C595,customers!$A$1:$A$1001,customers!$I$1:$I$1001,,0)</f>
        <v>Yes</v>
      </c>
    </row>
    <row r="596" spans="1:16" x14ac:dyDescent="0.3">
      <c r="A596" s="2" t="s">
        <v>3844</v>
      </c>
      <c r="B596" s="3">
        <v>44307</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Lite</v>
      </c>
      <c r="P596" t="str">
        <f>_xlfn.XLOOKUP(C596,customers!$A$1:$A$1001,customers!$I$1:$I$1001,,0)</f>
        <v>No</v>
      </c>
    </row>
    <row r="597" spans="1:16" x14ac:dyDescent="0.3">
      <c r="A597" s="2" t="s">
        <v>3850</v>
      </c>
      <c r="B597" s="3">
        <v>44308</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Lite</v>
      </c>
      <c r="P597" t="str">
        <f>_xlfn.XLOOKUP(C597,customers!$A$1:$A$1001,customers!$I$1:$I$1001,,0)</f>
        <v>No</v>
      </c>
    </row>
    <row r="598" spans="1:16" x14ac:dyDescent="0.3">
      <c r="A598" s="2" t="s">
        <v>3854</v>
      </c>
      <c r="B598" s="3">
        <v>44309</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_xlfn.XLOOKUP(C598,customers!$A$1:$A$1001,customers!$I$1:$I$1001,,0)</f>
        <v>No</v>
      </c>
    </row>
    <row r="599" spans="1:16" x14ac:dyDescent="0.3">
      <c r="A599" s="2" t="s">
        <v>3860</v>
      </c>
      <c r="B599" s="3">
        <v>44310</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Librica</v>
      </c>
      <c r="O599" t="str">
        <f t="shared" si="29"/>
        <v>Lite</v>
      </c>
      <c r="P599" t="str">
        <f>_xlfn.XLOOKUP(C599,customers!$A$1:$A$1001,customers!$I$1:$I$1001,,0)</f>
        <v>Yes</v>
      </c>
    </row>
    <row r="600" spans="1:16" x14ac:dyDescent="0.3">
      <c r="A600" s="2" t="s">
        <v>3866</v>
      </c>
      <c r="B600" s="3">
        <v>44311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_xlfn.XLOOKUP(C600,customers!$A$1:$A$1001,customers!$I$1:$I$1001,,0)</f>
        <v>Yes</v>
      </c>
    </row>
    <row r="601" spans="1:16" x14ac:dyDescent="0.3">
      <c r="A601" s="2" t="s">
        <v>3872</v>
      </c>
      <c r="B601" s="3">
        <v>44312</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_xlfn.XLOOKUP(C601,customers!$A$1:$A$1001,customers!$I$1:$I$1001,,0)</f>
        <v>Yes</v>
      </c>
    </row>
    <row r="602" spans="1:16" x14ac:dyDescent="0.3">
      <c r="A602" s="2" t="s">
        <v>3877</v>
      </c>
      <c r="B602" s="3">
        <v>44313</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Librica</v>
      </c>
      <c r="O602" t="str">
        <f t="shared" si="29"/>
        <v>Dark</v>
      </c>
      <c r="P602" t="str">
        <f>_xlfn.XLOOKUP(C602,customers!$A$1:$A$1001,customers!$I$1:$I$1001,,0)</f>
        <v>No</v>
      </c>
    </row>
    <row r="603" spans="1:16" x14ac:dyDescent="0.3">
      <c r="A603" s="2" t="s">
        <v>3883</v>
      </c>
      <c r="B603" s="3">
        <v>44314</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Lite</v>
      </c>
      <c r="P603" t="str">
        <f>_xlfn.XLOOKUP(C603,customers!$A$1:$A$1001,customers!$I$1:$I$1001,,0)</f>
        <v>Yes</v>
      </c>
    </row>
    <row r="604" spans="1:16" x14ac:dyDescent="0.3">
      <c r="A604" s="2" t="s">
        <v>3889</v>
      </c>
      <c r="B604" s="3">
        <v>44315</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Lite</v>
      </c>
      <c r="P604" t="str">
        <f>_xlfn.XLOOKUP(C604,customers!$A$1:$A$1001,customers!$I$1:$I$1001,,0)</f>
        <v>Yes</v>
      </c>
    </row>
    <row r="605" spans="1:16" x14ac:dyDescent="0.3">
      <c r="A605" s="2" t="s">
        <v>3895</v>
      </c>
      <c r="B605" s="3">
        <v>44316</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_xlfn.XLOOKUP(C605,customers!$A$1:$A$1001,customers!$I$1:$I$1001,,0)</f>
        <v>No</v>
      </c>
    </row>
    <row r="606" spans="1:16" x14ac:dyDescent="0.3">
      <c r="A606" s="2" t="s">
        <v>3900</v>
      </c>
      <c r="B606" s="3">
        <v>44317</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Librica</v>
      </c>
      <c r="O606" t="str">
        <f t="shared" si="29"/>
        <v>Dark</v>
      </c>
      <c r="P606" t="str">
        <f>_xlfn.XLOOKUP(C606,customers!$A$1:$A$1001,customers!$I$1:$I$1001,,0)</f>
        <v>No</v>
      </c>
    </row>
    <row r="607" spans="1:16" x14ac:dyDescent="0.3">
      <c r="A607" s="2" t="s">
        <v>3905</v>
      </c>
      <c r="B607" s="3">
        <v>44318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Lite</v>
      </c>
      <c r="P607" t="str">
        <f>_xlfn.XLOOKUP(C607,customers!$A$1:$A$1001,customers!$I$1:$I$1001,,0)</f>
        <v>Yes</v>
      </c>
    </row>
    <row r="608" spans="1:16" x14ac:dyDescent="0.3">
      <c r="A608" s="2" t="s">
        <v>3911</v>
      </c>
      <c r="B608" s="3">
        <v>44319</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Librica</v>
      </c>
      <c r="O608" t="str">
        <f t="shared" si="29"/>
        <v>Lite</v>
      </c>
      <c r="P608" t="str">
        <f>_xlfn.XLOOKUP(C608,customers!$A$1:$A$1001,customers!$I$1:$I$1001,,0)</f>
        <v>Yes</v>
      </c>
    </row>
    <row r="609" spans="1:16" x14ac:dyDescent="0.3">
      <c r="A609" s="2" t="s">
        <v>3917</v>
      </c>
      <c r="B609" s="3">
        <v>44320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_xlfn.XLOOKUP(C609,customers!$A$1:$A$1001,customers!$I$1:$I$1001,,0)</f>
        <v>Yes</v>
      </c>
    </row>
    <row r="610" spans="1:16" x14ac:dyDescent="0.3">
      <c r="A610" s="2" t="s">
        <v>3923</v>
      </c>
      <c r="B610" s="3">
        <v>44321</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_xlfn.XLOOKUP(C610,customers!$A$1:$A$1001,customers!$I$1:$I$1001,,0)</f>
        <v>No</v>
      </c>
    </row>
    <row r="611" spans="1:16" x14ac:dyDescent="0.3">
      <c r="A611" s="2" t="s">
        <v>3927</v>
      </c>
      <c r="B611" s="3">
        <v>44322</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Librica</v>
      </c>
      <c r="O611" t="str">
        <f t="shared" si="29"/>
        <v>Medium</v>
      </c>
      <c r="P611" t="str">
        <f>_xlfn.XLOOKUP(C611,customers!$A$1:$A$1001,customers!$I$1:$I$1001,,0)</f>
        <v>Yes</v>
      </c>
    </row>
    <row r="612" spans="1:16" x14ac:dyDescent="0.3">
      <c r="A612" s="2" t="s">
        <v>3933</v>
      </c>
      <c r="B612" s="3">
        <v>44323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_xlfn.XLOOKUP(C612,customers!$A$1:$A$1001,customers!$I$1:$I$1001,,0)</f>
        <v>No</v>
      </c>
    </row>
    <row r="613" spans="1:16" x14ac:dyDescent="0.3">
      <c r="A613" s="2" t="s">
        <v>3939</v>
      </c>
      <c r="B613" s="3">
        <v>44324</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Lite</v>
      </c>
      <c r="P613" t="str">
        <f>_xlfn.XLOOKUP(C613,customers!$A$1:$A$1001,customers!$I$1:$I$1001,,0)</f>
        <v>No</v>
      </c>
    </row>
    <row r="614" spans="1:16" x14ac:dyDescent="0.3">
      <c r="A614" s="2" t="s">
        <v>3945</v>
      </c>
      <c r="B614" s="3">
        <v>44325</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_xlfn.XLOOKUP(C614,customers!$A$1:$A$1001,customers!$I$1:$I$1001,,0)</f>
        <v>No</v>
      </c>
    </row>
    <row r="615" spans="1:16" x14ac:dyDescent="0.3">
      <c r="A615" s="2" t="s">
        <v>3950</v>
      </c>
      <c r="B615" s="3">
        <v>44326</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_xlfn.XLOOKUP(C615,customers!$A$1:$A$1001,customers!$I$1:$I$1001,,0)</f>
        <v>No</v>
      </c>
    </row>
    <row r="616" spans="1:16" x14ac:dyDescent="0.3">
      <c r="A616" s="2" t="s">
        <v>3955</v>
      </c>
      <c r="B616" s="3">
        <v>44327</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_xlfn.XLOOKUP(C616,customers!$A$1:$A$1001,customers!$I$1:$I$1001,,0)</f>
        <v>Yes</v>
      </c>
    </row>
    <row r="617" spans="1:16" x14ac:dyDescent="0.3">
      <c r="A617" s="2" t="s">
        <v>3960</v>
      </c>
      <c r="B617" s="3">
        <v>44328</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Librica</v>
      </c>
      <c r="O617" t="str">
        <f t="shared" si="29"/>
        <v>Lite</v>
      </c>
      <c r="P617" t="str">
        <f>_xlfn.XLOOKUP(C617,customers!$A$1:$A$1001,customers!$I$1:$I$1001,,0)</f>
        <v>Yes</v>
      </c>
    </row>
    <row r="618" spans="1:16" x14ac:dyDescent="0.3">
      <c r="A618" s="2" t="s">
        <v>3966</v>
      </c>
      <c r="B618" s="3">
        <v>44329</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_xlfn.XLOOKUP(C618,customers!$A$1:$A$1001,customers!$I$1:$I$1001,,0)</f>
        <v>No</v>
      </c>
    </row>
    <row r="619" spans="1:16" x14ac:dyDescent="0.3">
      <c r="A619" s="2" t="s">
        <v>3972</v>
      </c>
      <c r="B619" s="3">
        <v>44330</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Librica</v>
      </c>
      <c r="O619" t="str">
        <f t="shared" si="29"/>
        <v>Medium</v>
      </c>
      <c r="P619" t="str">
        <f>_xlfn.XLOOKUP(C619,customers!$A$1:$A$1001,customers!$I$1:$I$1001,,0)</f>
        <v>No</v>
      </c>
    </row>
    <row r="620" spans="1:16" x14ac:dyDescent="0.3">
      <c r="A620" s="2" t="s">
        <v>3978</v>
      </c>
      <c r="B620" s="3">
        <v>44331</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_xlfn.XLOOKUP(C620,customers!$A$1:$A$1001,customers!$I$1:$I$1001,,0)</f>
        <v>Yes</v>
      </c>
    </row>
    <row r="621" spans="1:16" x14ac:dyDescent="0.3">
      <c r="A621" s="2" t="s">
        <v>3984</v>
      </c>
      <c r="B621" s="3">
        <v>44332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Librica</v>
      </c>
      <c r="O621" t="str">
        <f t="shared" si="29"/>
        <v>Dark</v>
      </c>
      <c r="P621" t="str">
        <f>_xlfn.XLOOKUP(C621,customers!$A$1:$A$1001,customers!$I$1:$I$1001,,0)</f>
        <v>Yes</v>
      </c>
    </row>
    <row r="622" spans="1:16" x14ac:dyDescent="0.3">
      <c r="A622" s="2" t="s">
        <v>3990</v>
      </c>
      <c r="B622" s="3">
        <v>44333</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_xlfn.XLOOKUP(C622,customers!$A$1:$A$1001,customers!$I$1:$I$1001,,0)</f>
        <v>No</v>
      </c>
    </row>
    <row r="623" spans="1:16" x14ac:dyDescent="0.3">
      <c r="A623" s="2" t="s">
        <v>3996</v>
      </c>
      <c r="B623" s="3">
        <v>44334</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Lite</v>
      </c>
      <c r="P623" t="str">
        <f>_xlfn.XLOOKUP(C623,customers!$A$1:$A$1001,customers!$I$1:$I$1001,,0)</f>
        <v>No</v>
      </c>
    </row>
    <row r="624" spans="1:16" x14ac:dyDescent="0.3">
      <c r="A624" s="2" t="s">
        <v>4002</v>
      </c>
      <c r="B624" s="3">
        <v>44335</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Librica</v>
      </c>
      <c r="O624" t="str">
        <f t="shared" si="29"/>
        <v>Medium</v>
      </c>
      <c r="P624" t="str">
        <f>_xlfn.XLOOKUP(C624,customers!$A$1:$A$1001,customers!$I$1:$I$1001,,0)</f>
        <v>No</v>
      </c>
    </row>
    <row r="625" spans="1:16" x14ac:dyDescent="0.3">
      <c r="A625" s="2" t="s">
        <v>4007</v>
      </c>
      <c r="B625" s="3">
        <v>44336</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_xlfn.XLOOKUP(C625,customers!$A$1:$A$1001,customers!$I$1:$I$1001,,0)</f>
        <v>No</v>
      </c>
    </row>
    <row r="626" spans="1:16" x14ac:dyDescent="0.3">
      <c r="A626" s="2" t="s">
        <v>4012</v>
      </c>
      <c r="B626" s="3">
        <v>44337</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_xlfn.XLOOKUP(C626,customers!$A$1:$A$1001,customers!$I$1:$I$1001,,0)</f>
        <v>Yes</v>
      </c>
    </row>
    <row r="627" spans="1:16" x14ac:dyDescent="0.3">
      <c r="A627" s="2" t="s">
        <v>4017</v>
      </c>
      <c r="B627" s="3">
        <v>44338</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Lite</v>
      </c>
      <c r="P627" t="str">
        <f>_xlfn.XLOOKUP(C627,customers!$A$1:$A$1001,customers!$I$1:$I$1001,,0)</f>
        <v>No</v>
      </c>
    </row>
    <row r="628" spans="1:16" x14ac:dyDescent="0.3">
      <c r="A628" s="2" t="s">
        <v>4023</v>
      </c>
      <c r="B628" s="3">
        <v>44339</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_xlfn.XLOOKUP(C628,customers!$A$1:$A$1001,customers!$I$1:$I$1001,,0)</f>
        <v>No</v>
      </c>
    </row>
    <row r="629" spans="1:16" x14ac:dyDescent="0.3">
      <c r="A629" s="2" t="s">
        <v>4029</v>
      </c>
      <c r="B629" s="3">
        <v>44340</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_xlfn.XLOOKUP(C629,customers!$A$1:$A$1001,customers!$I$1:$I$1001,,0)</f>
        <v>Yes</v>
      </c>
    </row>
    <row r="630" spans="1:16" x14ac:dyDescent="0.3">
      <c r="A630" s="2" t="s">
        <v>4035</v>
      </c>
      <c r="B630" s="3">
        <v>44341</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Lite</v>
      </c>
      <c r="P630" t="str">
        <f>_xlfn.XLOOKUP(C630,customers!$A$1:$A$1001,customers!$I$1:$I$1001,,0)</f>
        <v>Yes</v>
      </c>
    </row>
    <row r="631" spans="1:16" x14ac:dyDescent="0.3">
      <c r="A631" s="2" t="s">
        <v>4035</v>
      </c>
      <c r="B631" s="3">
        <v>44342</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Librica</v>
      </c>
      <c r="O631" t="str">
        <f t="shared" si="29"/>
        <v>Dark</v>
      </c>
      <c r="P631" t="str">
        <f>_xlfn.XLOOKUP(C631,customers!$A$1:$A$1001,customers!$I$1:$I$1001,,0)</f>
        <v>Yes</v>
      </c>
    </row>
    <row r="632" spans="1:16" x14ac:dyDescent="0.3">
      <c r="A632" s="2" t="s">
        <v>4035</v>
      </c>
      <c r="B632" s="3">
        <v>44343</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_xlfn.XLOOKUP(C632,customers!$A$1:$A$1001,customers!$I$1:$I$1001,,0)</f>
        <v>Yes</v>
      </c>
    </row>
    <row r="633" spans="1:16" x14ac:dyDescent="0.3">
      <c r="A633" s="2" t="s">
        <v>4035</v>
      </c>
      <c r="B633" s="3">
        <v>44344</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_xlfn.XLOOKUP(C633,customers!$A$1:$A$1001,customers!$I$1:$I$1001,,0)</f>
        <v>Yes</v>
      </c>
    </row>
    <row r="634" spans="1:16" x14ac:dyDescent="0.3">
      <c r="A634" s="2" t="s">
        <v>4056</v>
      </c>
      <c r="B634" s="3">
        <v>44345</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Lite</v>
      </c>
      <c r="P634" t="str">
        <f>_xlfn.XLOOKUP(C634,customers!$A$1:$A$1001,customers!$I$1:$I$1001,,0)</f>
        <v>No</v>
      </c>
    </row>
    <row r="635" spans="1:16" x14ac:dyDescent="0.3">
      <c r="A635" s="2" t="s">
        <v>4062</v>
      </c>
      <c r="B635" s="3">
        <v>44346</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Lite</v>
      </c>
      <c r="P635" t="str">
        <f>_xlfn.XLOOKUP(C635,customers!$A$1:$A$1001,customers!$I$1:$I$1001,,0)</f>
        <v>No</v>
      </c>
    </row>
    <row r="636" spans="1:16" x14ac:dyDescent="0.3">
      <c r="A636" s="2" t="s">
        <v>4068</v>
      </c>
      <c r="B636" s="3">
        <v>44347</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Librica</v>
      </c>
      <c r="O636" t="str">
        <f t="shared" si="29"/>
        <v>Medium</v>
      </c>
      <c r="P636" t="str">
        <f>_xlfn.XLOOKUP(C636,customers!$A$1:$A$1001,customers!$I$1:$I$1001,,0)</f>
        <v>No</v>
      </c>
    </row>
    <row r="637" spans="1:16" x14ac:dyDescent="0.3">
      <c r="A637" s="2" t="s">
        <v>4074</v>
      </c>
      <c r="B637" s="3">
        <v>44348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Lite</v>
      </c>
      <c r="P637" t="str">
        <f>_xlfn.XLOOKUP(C637,customers!$A$1:$A$1001,customers!$I$1:$I$1001,,0)</f>
        <v>Yes</v>
      </c>
    </row>
    <row r="638" spans="1:16" x14ac:dyDescent="0.3">
      <c r="A638" s="2" t="s">
        <v>4080</v>
      </c>
      <c r="B638" s="3">
        <v>44349</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Librica</v>
      </c>
      <c r="O638" t="str">
        <f t="shared" si="29"/>
        <v>Lite</v>
      </c>
      <c r="P638" t="str">
        <f>_xlfn.XLOOKUP(C638,customers!$A$1:$A$1001,customers!$I$1:$I$1001,,0)</f>
        <v>Yes</v>
      </c>
    </row>
    <row r="639" spans="1:16" x14ac:dyDescent="0.3">
      <c r="A639" s="2" t="s">
        <v>4086</v>
      </c>
      <c r="B639" s="3">
        <v>44350</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_xlfn.XLOOKUP(C639,customers!$A$1:$A$1001,customers!$I$1:$I$1001,,0)</f>
        <v>Yes</v>
      </c>
    </row>
    <row r="640" spans="1:16" x14ac:dyDescent="0.3">
      <c r="A640" s="2" t="s">
        <v>4093</v>
      </c>
      <c r="B640" s="3">
        <v>44351</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_xlfn.XLOOKUP(C640,customers!$A$1:$A$1001,customers!$I$1:$I$1001,,0)</f>
        <v>Yes</v>
      </c>
    </row>
    <row r="641" spans="1:16" x14ac:dyDescent="0.3">
      <c r="A641" s="2" t="s">
        <v>4098</v>
      </c>
      <c r="B641" s="3">
        <v>44352</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Librica</v>
      </c>
      <c r="O641" t="str">
        <f t="shared" si="29"/>
        <v>Dark</v>
      </c>
      <c r="P641" t="str">
        <f>_xlfn.XLOOKUP(C641,customers!$A$1:$A$1001,customers!$I$1:$I$1001,,0)</f>
        <v>Yes</v>
      </c>
    </row>
    <row r="642" spans="1:16" x14ac:dyDescent="0.3">
      <c r="A642" s="2" t="s">
        <v>4104</v>
      </c>
      <c r="B642" s="3">
        <v>44353</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Lite</v>
      </c>
      <c r="P642" t="str">
        <f>_xlfn.XLOOKUP(C642,customers!$A$1:$A$1001,customers!$I$1:$I$1001,,0)</f>
        <v>No</v>
      </c>
    </row>
    <row r="643" spans="1:16" x14ac:dyDescent="0.3">
      <c r="A643" s="2" t="s">
        <v>4109</v>
      </c>
      <c r="B643" s="3">
        <v>44354</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IF(I643="Rob","Robusta",IF(I643="Exc","Excelsa",IF(I643="Ara","Arabica",IF(I643="Lib","Librica"))))</f>
        <v>Robusta</v>
      </c>
      <c r="O643" t="str">
        <f t="shared" ref="O643:O706" si="32">IF(J643="M","Medium",IF(J643="L","Lite",IF(J643="D","Dark")))</f>
        <v>Lite</v>
      </c>
      <c r="P643" t="str">
        <f>_xlfn.XLOOKUP(C643,customers!$A$1:$A$1001,customers!$I$1:$I$1001,,0)</f>
        <v>Yes</v>
      </c>
    </row>
    <row r="644" spans="1:16" x14ac:dyDescent="0.3">
      <c r="A644" s="2" t="s">
        <v>4115</v>
      </c>
      <c r="B644" s="3">
        <v>44355</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_xlfn.XLOOKUP(C644,customers!$A$1:$A$1001,customers!$I$1:$I$1001,,0)</f>
        <v>Yes</v>
      </c>
    </row>
    <row r="645" spans="1:16" x14ac:dyDescent="0.3">
      <c r="A645" s="2" t="s">
        <v>4123</v>
      </c>
      <c r="B645" s="3">
        <v>44356</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Lite</v>
      </c>
      <c r="P645" t="str">
        <f>_xlfn.XLOOKUP(C645,customers!$A$1:$A$1001,customers!$I$1:$I$1001,,0)</f>
        <v>Yes</v>
      </c>
    </row>
    <row r="646" spans="1:16" x14ac:dyDescent="0.3">
      <c r="A646" s="2" t="s">
        <v>4128</v>
      </c>
      <c r="B646" s="3">
        <v>44357</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_xlfn.XLOOKUP(C646,customers!$A$1:$A$1001,customers!$I$1:$I$1001,,0)</f>
        <v>No</v>
      </c>
    </row>
    <row r="647" spans="1:16" x14ac:dyDescent="0.3">
      <c r="A647" s="2" t="s">
        <v>4133</v>
      </c>
      <c r="B647" s="3">
        <v>44358</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_xlfn.XLOOKUP(C647,customers!$A$1:$A$1001,customers!$I$1:$I$1001,,0)</f>
        <v>Yes</v>
      </c>
    </row>
    <row r="648" spans="1:16" x14ac:dyDescent="0.3">
      <c r="A648" s="2" t="s">
        <v>4139</v>
      </c>
      <c r="B648" s="3">
        <v>44359</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_xlfn.XLOOKUP(C648,customers!$A$1:$A$1001,customers!$I$1:$I$1001,,0)</f>
        <v>Yes</v>
      </c>
    </row>
    <row r="649" spans="1:16" x14ac:dyDescent="0.3">
      <c r="A649" s="2" t="s">
        <v>4145</v>
      </c>
      <c r="B649" s="3">
        <v>44360</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Librica</v>
      </c>
      <c r="O649" t="str">
        <f t="shared" si="32"/>
        <v>Lite</v>
      </c>
      <c r="P649" t="str">
        <f>_xlfn.XLOOKUP(C649,customers!$A$1:$A$1001,customers!$I$1:$I$1001,,0)</f>
        <v>Yes</v>
      </c>
    </row>
    <row r="650" spans="1:16" x14ac:dyDescent="0.3">
      <c r="A650" s="2" t="s">
        <v>4151</v>
      </c>
      <c r="B650" s="3">
        <v>44361</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_xlfn.XLOOKUP(C650,customers!$A$1:$A$1001,customers!$I$1:$I$1001,,0)</f>
        <v>No</v>
      </c>
    </row>
    <row r="651" spans="1:16" x14ac:dyDescent="0.3">
      <c r="A651" s="2" t="s">
        <v>4157</v>
      </c>
      <c r="B651" s="3">
        <v>44362</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Librica</v>
      </c>
      <c r="O651" t="str">
        <f t="shared" si="32"/>
        <v>Lite</v>
      </c>
      <c r="P651" t="str">
        <f>_xlfn.XLOOKUP(C651,customers!$A$1:$A$1001,customers!$I$1:$I$1001,,0)</f>
        <v>No</v>
      </c>
    </row>
    <row r="652" spans="1:16" x14ac:dyDescent="0.3">
      <c r="A652" s="2" t="s">
        <v>4163</v>
      </c>
      <c r="B652" s="3">
        <v>44363</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_xlfn.XLOOKUP(C652,customers!$A$1:$A$1001,customers!$I$1:$I$1001,,0)</f>
        <v>Yes</v>
      </c>
    </row>
    <row r="653" spans="1:16" x14ac:dyDescent="0.3">
      <c r="A653" s="2" t="s">
        <v>4169</v>
      </c>
      <c r="B653" s="3">
        <v>44364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Lite</v>
      </c>
      <c r="P653" t="str">
        <f>_xlfn.XLOOKUP(C653,customers!$A$1:$A$1001,customers!$I$1:$I$1001,,0)</f>
        <v>No</v>
      </c>
    </row>
    <row r="654" spans="1:16" x14ac:dyDescent="0.3">
      <c r="A654" s="2" t="s">
        <v>4174</v>
      </c>
      <c r="B654" s="3">
        <v>44365</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Librica</v>
      </c>
      <c r="O654" t="str">
        <f t="shared" si="32"/>
        <v>Lite</v>
      </c>
      <c r="P654" t="str">
        <f>_xlfn.XLOOKUP(C654,customers!$A$1:$A$1001,customers!$I$1:$I$1001,,0)</f>
        <v>No</v>
      </c>
    </row>
    <row r="655" spans="1:16" x14ac:dyDescent="0.3">
      <c r="A655" s="2" t="s">
        <v>4179</v>
      </c>
      <c r="B655" s="3">
        <v>44366</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_xlfn.XLOOKUP(C655,customers!$A$1:$A$1001,customers!$I$1:$I$1001,,0)</f>
        <v>No</v>
      </c>
    </row>
    <row r="656" spans="1:16" x14ac:dyDescent="0.3">
      <c r="A656" s="2" t="s">
        <v>4185</v>
      </c>
      <c r="B656" s="3">
        <v>44367</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_xlfn.XLOOKUP(C656,customers!$A$1:$A$1001,customers!$I$1:$I$1001,,0)</f>
        <v>No</v>
      </c>
    </row>
    <row r="657" spans="1:16" x14ac:dyDescent="0.3">
      <c r="A657" s="2" t="s">
        <v>4191</v>
      </c>
      <c r="B657" s="3">
        <v>44368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_xlfn.XLOOKUP(C657,customers!$A$1:$A$1001,customers!$I$1:$I$1001,,0)</f>
        <v>Yes</v>
      </c>
    </row>
    <row r="658" spans="1:16" x14ac:dyDescent="0.3">
      <c r="A658" s="2" t="s">
        <v>4196</v>
      </c>
      <c r="B658" s="3">
        <v>44369</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Librica</v>
      </c>
      <c r="O658" t="str">
        <f t="shared" si="32"/>
        <v>Dark</v>
      </c>
      <c r="P658" t="str">
        <f>_xlfn.XLOOKUP(C658,customers!$A$1:$A$1001,customers!$I$1:$I$1001,,0)</f>
        <v>No</v>
      </c>
    </row>
    <row r="659" spans="1:16" x14ac:dyDescent="0.3">
      <c r="A659" s="2" t="s">
        <v>4201</v>
      </c>
      <c r="B659" s="3">
        <v>44370</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_xlfn.XLOOKUP(C659,customers!$A$1:$A$1001,customers!$I$1:$I$1001,,0)</f>
        <v>Yes</v>
      </c>
    </row>
    <row r="660" spans="1:16" x14ac:dyDescent="0.3">
      <c r="A660" s="2" t="s">
        <v>4207</v>
      </c>
      <c r="B660" s="3">
        <v>44371</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_xlfn.XLOOKUP(C660,customers!$A$1:$A$1001,customers!$I$1:$I$1001,,0)</f>
        <v>Yes</v>
      </c>
    </row>
    <row r="661" spans="1:16" x14ac:dyDescent="0.3">
      <c r="A661" s="2" t="s">
        <v>4211</v>
      </c>
      <c r="B661" s="3">
        <v>44372</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_xlfn.XLOOKUP(C661,customers!$A$1:$A$1001,customers!$I$1:$I$1001,,0)</f>
        <v>Yes</v>
      </c>
    </row>
    <row r="662" spans="1:16" x14ac:dyDescent="0.3">
      <c r="A662" s="2" t="s">
        <v>4217</v>
      </c>
      <c r="B662" s="3">
        <v>44373</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Lite</v>
      </c>
      <c r="P662" t="str">
        <f>_xlfn.XLOOKUP(C662,customers!$A$1:$A$1001,customers!$I$1:$I$1001,,0)</f>
        <v>No</v>
      </c>
    </row>
    <row r="663" spans="1:16" x14ac:dyDescent="0.3">
      <c r="A663" s="2" t="s">
        <v>4223</v>
      </c>
      <c r="B663" s="3">
        <v>44374</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_xlfn.XLOOKUP(C663,customers!$A$1:$A$1001,customers!$I$1:$I$1001,,0)</f>
        <v>Yes</v>
      </c>
    </row>
    <row r="664" spans="1:16" x14ac:dyDescent="0.3">
      <c r="A664" s="2" t="s">
        <v>4229</v>
      </c>
      <c r="B664" s="3">
        <v>44375</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Librica</v>
      </c>
      <c r="O664" t="str">
        <f t="shared" si="32"/>
        <v>Dark</v>
      </c>
      <c r="P664" t="str">
        <f>_xlfn.XLOOKUP(C664,customers!$A$1:$A$1001,customers!$I$1:$I$1001,,0)</f>
        <v>No</v>
      </c>
    </row>
    <row r="665" spans="1:16" x14ac:dyDescent="0.3">
      <c r="A665" s="2" t="s">
        <v>4234</v>
      </c>
      <c r="B665" s="3">
        <v>44376</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_xlfn.XLOOKUP(C665,customers!$A$1:$A$1001,customers!$I$1:$I$1001,,0)</f>
        <v>No</v>
      </c>
    </row>
    <row r="666" spans="1:16" x14ac:dyDescent="0.3">
      <c r="A666" s="2" t="s">
        <v>4239</v>
      </c>
      <c r="B666" s="3">
        <v>44377</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_xlfn.XLOOKUP(C666,customers!$A$1:$A$1001,customers!$I$1:$I$1001,,0)</f>
        <v>No</v>
      </c>
    </row>
    <row r="667" spans="1:16" x14ac:dyDescent="0.3">
      <c r="A667" s="2" t="s">
        <v>4239</v>
      </c>
      <c r="B667" s="3">
        <v>44378</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Librica</v>
      </c>
      <c r="O667" t="str">
        <f t="shared" si="32"/>
        <v>Dark</v>
      </c>
      <c r="P667" t="str">
        <f>_xlfn.XLOOKUP(C667,customers!$A$1:$A$1001,customers!$I$1:$I$1001,,0)</f>
        <v>No</v>
      </c>
    </row>
    <row r="668" spans="1:16" x14ac:dyDescent="0.3">
      <c r="A668" s="2" t="s">
        <v>4250</v>
      </c>
      <c r="B668" s="3">
        <v>44379</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_xlfn.XLOOKUP(C668,customers!$A$1:$A$1001,customers!$I$1:$I$1001,,0)</f>
        <v>No</v>
      </c>
    </row>
    <row r="669" spans="1:16" x14ac:dyDescent="0.3">
      <c r="A669" s="2" t="s">
        <v>4256</v>
      </c>
      <c r="B669" s="3">
        <v>44380</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_xlfn.XLOOKUP(C669,customers!$A$1:$A$1001,customers!$I$1:$I$1001,,0)</f>
        <v>No</v>
      </c>
    </row>
    <row r="670" spans="1:16" x14ac:dyDescent="0.3">
      <c r="A670" s="2" t="s">
        <v>4262</v>
      </c>
      <c r="B670" s="3">
        <v>44381</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Lite</v>
      </c>
      <c r="P670" t="str">
        <f>_xlfn.XLOOKUP(C670,customers!$A$1:$A$1001,customers!$I$1:$I$1001,,0)</f>
        <v>Yes</v>
      </c>
    </row>
    <row r="671" spans="1:16" x14ac:dyDescent="0.3">
      <c r="A671" s="2" t="s">
        <v>4268</v>
      </c>
      <c r="B671" s="3">
        <v>44382</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Librica</v>
      </c>
      <c r="O671" t="str">
        <f t="shared" si="32"/>
        <v>Medium</v>
      </c>
      <c r="P671" t="str">
        <f>_xlfn.XLOOKUP(C671,customers!$A$1:$A$1001,customers!$I$1:$I$1001,,0)</f>
        <v>No</v>
      </c>
    </row>
    <row r="672" spans="1:16" x14ac:dyDescent="0.3">
      <c r="A672" s="2" t="s">
        <v>4274</v>
      </c>
      <c r="B672" s="3">
        <v>44383</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Librica</v>
      </c>
      <c r="O672" t="str">
        <f t="shared" si="32"/>
        <v>Medium</v>
      </c>
      <c r="P672" t="str">
        <f>_xlfn.XLOOKUP(C672,customers!$A$1:$A$1001,customers!$I$1:$I$1001,,0)</f>
        <v>Yes</v>
      </c>
    </row>
    <row r="673" spans="1:16" x14ac:dyDescent="0.3">
      <c r="A673" s="2" t="s">
        <v>4280</v>
      </c>
      <c r="B673" s="3">
        <v>44384</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Lite</v>
      </c>
      <c r="P673" t="str">
        <f>_xlfn.XLOOKUP(C673,customers!$A$1:$A$1001,customers!$I$1:$I$1001,,0)</f>
        <v>No</v>
      </c>
    </row>
    <row r="674" spans="1:16" x14ac:dyDescent="0.3">
      <c r="A674" s="2" t="s">
        <v>4286</v>
      </c>
      <c r="B674" s="3">
        <v>44385</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Librica</v>
      </c>
      <c r="O674" t="str">
        <f t="shared" si="32"/>
        <v>Medium</v>
      </c>
      <c r="P674" t="str">
        <f>_xlfn.XLOOKUP(C674,customers!$A$1:$A$1001,customers!$I$1:$I$1001,,0)</f>
        <v>Yes</v>
      </c>
    </row>
    <row r="675" spans="1:16" x14ac:dyDescent="0.3">
      <c r="A675" s="2" t="s">
        <v>4291</v>
      </c>
      <c r="B675" s="3">
        <v>44386</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_xlfn.XLOOKUP(C675,customers!$A$1:$A$1001,customers!$I$1:$I$1001,,0)</f>
        <v>Yes</v>
      </c>
    </row>
    <row r="676" spans="1:16" x14ac:dyDescent="0.3">
      <c r="A676" s="2" t="s">
        <v>4297</v>
      </c>
      <c r="B676" s="3">
        <v>44387</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Lite</v>
      </c>
      <c r="P676" t="str">
        <f>_xlfn.XLOOKUP(C676,customers!$A$1:$A$1001,customers!$I$1:$I$1001,,0)</f>
        <v>Yes</v>
      </c>
    </row>
    <row r="677" spans="1:16" x14ac:dyDescent="0.3">
      <c r="A677" s="2" t="s">
        <v>4303</v>
      </c>
      <c r="B677" s="3">
        <v>44388</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Librica</v>
      </c>
      <c r="O677" t="str">
        <f t="shared" si="32"/>
        <v>Dark</v>
      </c>
      <c r="P677" t="str">
        <f>_xlfn.XLOOKUP(C677,customers!$A$1:$A$1001,customers!$I$1:$I$1001,,0)</f>
        <v>Yes</v>
      </c>
    </row>
    <row r="678" spans="1:16" x14ac:dyDescent="0.3">
      <c r="A678" s="2" t="s">
        <v>4308</v>
      </c>
      <c r="B678" s="3">
        <v>44389</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Librica</v>
      </c>
      <c r="O678" t="str">
        <f t="shared" si="32"/>
        <v>Lite</v>
      </c>
      <c r="P678" t="str">
        <f>_xlfn.XLOOKUP(C678,customers!$A$1:$A$1001,customers!$I$1:$I$1001,,0)</f>
        <v>No</v>
      </c>
    </row>
    <row r="679" spans="1:16" x14ac:dyDescent="0.3">
      <c r="A679" s="2" t="s">
        <v>4313</v>
      </c>
      <c r="B679" s="3">
        <v>44390</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Librica</v>
      </c>
      <c r="O679" t="str">
        <f t="shared" si="32"/>
        <v>Medium</v>
      </c>
      <c r="P679" t="str">
        <f>_xlfn.XLOOKUP(C679,customers!$A$1:$A$1001,customers!$I$1:$I$1001,,0)</f>
        <v>No</v>
      </c>
    </row>
    <row r="680" spans="1:16" x14ac:dyDescent="0.3">
      <c r="A680" s="2" t="s">
        <v>4319</v>
      </c>
      <c r="B680" s="3">
        <v>44391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Lite</v>
      </c>
      <c r="P680" t="str">
        <f>_xlfn.XLOOKUP(C680,customers!$A$1:$A$1001,customers!$I$1:$I$1001,,0)</f>
        <v>Yes</v>
      </c>
    </row>
    <row r="681" spans="1:16" x14ac:dyDescent="0.3">
      <c r="A681" s="2" t="s">
        <v>4325</v>
      </c>
      <c r="B681" s="3">
        <v>44392</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Lite</v>
      </c>
      <c r="P681" t="str">
        <f>_xlfn.XLOOKUP(C681,customers!$A$1:$A$1001,customers!$I$1:$I$1001,,0)</f>
        <v>No</v>
      </c>
    </row>
    <row r="682" spans="1:16" x14ac:dyDescent="0.3">
      <c r="A682" s="2" t="s">
        <v>4331</v>
      </c>
      <c r="B682" s="3">
        <v>44393</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_xlfn.XLOOKUP(C682,customers!$A$1:$A$1001,customers!$I$1:$I$1001,,0)</f>
        <v>No</v>
      </c>
    </row>
    <row r="683" spans="1:16" x14ac:dyDescent="0.3">
      <c r="A683" s="2" t="s">
        <v>4336</v>
      </c>
      <c r="B683" s="3">
        <v>44394</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Librica</v>
      </c>
      <c r="O683" t="str">
        <f t="shared" si="32"/>
        <v>Lite</v>
      </c>
      <c r="P683" t="str">
        <f>_xlfn.XLOOKUP(C683,customers!$A$1:$A$1001,customers!$I$1:$I$1001,,0)</f>
        <v>Yes</v>
      </c>
    </row>
    <row r="684" spans="1:16" x14ac:dyDescent="0.3">
      <c r="A684" s="2" t="s">
        <v>4342</v>
      </c>
      <c r="B684" s="3">
        <v>44395</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_xlfn.XLOOKUP(C684,customers!$A$1:$A$1001,customers!$I$1:$I$1001,,0)</f>
        <v>Yes</v>
      </c>
    </row>
    <row r="685" spans="1:16" x14ac:dyDescent="0.3">
      <c r="A685" s="2" t="s">
        <v>4348</v>
      </c>
      <c r="B685" s="3">
        <v>44396</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Librica</v>
      </c>
      <c r="O685" t="str">
        <f t="shared" si="32"/>
        <v>Dark</v>
      </c>
      <c r="P685" t="str">
        <f>_xlfn.XLOOKUP(C685,customers!$A$1:$A$1001,customers!$I$1:$I$1001,,0)</f>
        <v>No</v>
      </c>
    </row>
    <row r="686" spans="1:16" x14ac:dyDescent="0.3">
      <c r="A686" s="2" t="s">
        <v>4354</v>
      </c>
      <c r="B686" s="3">
        <v>44397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Lite</v>
      </c>
      <c r="P686" t="str">
        <f>_xlfn.XLOOKUP(C686,customers!$A$1:$A$1001,customers!$I$1:$I$1001,,0)</f>
        <v>No</v>
      </c>
    </row>
    <row r="687" spans="1:16" x14ac:dyDescent="0.3">
      <c r="A687" s="2" t="s">
        <v>4359</v>
      </c>
      <c r="B687" s="3">
        <v>44398</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Librica</v>
      </c>
      <c r="O687" t="str">
        <f t="shared" si="32"/>
        <v>Lite</v>
      </c>
      <c r="P687" t="str">
        <f>_xlfn.XLOOKUP(C687,customers!$A$1:$A$1001,customers!$I$1:$I$1001,,0)</f>
        <v>Yes</v>
      </c>
    </row>
    <row r="688" spans="1:16" x14ac:dyDescent="0.3">
      <c r="A688" s="2" t="s">
        <v>4365</v>
      </c>
      <c r="B688" s="3">
        <v>44399</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_xlfn.XLOOKUP(C688,customers!$A$1:$A$1001,customers!$I$1:$I$1001,,0)</f>
        <v>Yes</v>
      </c>
    </row>
    <row r="689" spans="1:16" x14ac:dyDescent="0.3">
      <c r="A689" s="2" t="s">
        <v>4371</v>
      </c>
      <c r="B689" s="3">
        <v>44400</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_xlfn.XLOOKUP(C689,customers!$A$1:$A$1001,customers!$I$1:$I$1001,,0)</f>
        <v>No</v>
      </c>
    </row>
    <row r="690" spans="1:16" x14ac:dyDescent="0.3">
      <c r="A690" s="2" t="s">
        <v>4377</v>
      </c>
      <c r="B690" s="3">
        <v>44401</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Lite</v>
      </c>
      <c r="P690" t="str">
        <f>_xlfn.XLOOKUP(C690,customers!$A$1:$A$1001,customers!$I$1:$I$1001,,0)</f>
        <v>No</v>
      </c>
    </row>
    <row r="691" spans="1:16" x14ac:dyDescent="0.3">
      <c r="A691" s="2" t="s">
        <v>4383</v>
      </c>
      <c r="B691" s="3">
        <v>44402</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_xlfn.XLOOKUP(C691,customers!$A$1:$A$1001,customers!$I$1:$I$1001,,0)</f>
        <v>No</v>
      </c>
    </row>
    <row r="692" spans="1:16" x14ac:dyDescent="0.3">
      <c r="A692" s="2" t="s">
        <v>4389</v>
      </c>
      <c r="B692" s="3">
        <v>44403</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Librica</v>
      </c>
      <c r="O692" t="str">
        <f t="shared" si="32"/>
        <v>Dark</v>
      </c>
      <c r="P692" t="str">
        <f>_xlfn.XLOOKUP(C692,customers!$A$1:$A$1001,customers!$I$1:$I$1001,,0)</f>
        <v>No</v>
      </c>
    </row>
    <row r="693" spans="1:16" x14ac:dyDescent="0.3">
      <c r="A693" s="2" t="s">
        <v>4393</v>
      </c>
      <c r="B693" s="3">
        <v>44404</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_xlfn.XLOOKUP(C693,customers!$A$1:$A$1001,customers!$I$1:$I$1001,,0)</f>
        <v>No</v>
      </c>
    </row>
    <row r="694" spans="1:16" x14ac:dyDescent="0.3">
      <c r="A694" s="2" t="s">
        <v>4399</v>
      </c>
      <c r="B694" s="3">
        <v>44405</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Librica</v>
      </c>
      <c r="O694" t="str">
        <f t="shared" si="32"/>
        <v>Dark</v>
      </c>
      <c r="P694" t="str">
        <f>_xlfn.XLOOKUP(C694,customers!$A$1:$A$1001,customers!$I$1:$I$1001,,0)</f>
        <v>No</v>
      </c>
    </row>
    <row r="695" spans="1:16" x14ac:dyDescent="0.3">
      <c r="A695" s="2" t="s">
        <v>4405</v>
      </c>
      <c r="B695" s="3">
        <v>44406</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_xlfn.XLOOKUP(C695,customers!$A$1:$A$1001,customers!$I$1:$I$1001,,0)</f>
        <v>Yes</v>
      </c>
    </row>
    <row r="696" spans="1:16" x14ac:dyDescent="0.3">
      <c r="A696" s="2" t="s">
        <v>4411</v>
      </c>
      <c r="B696" s="3">
        <v>44407</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_xlfn.XLOOKUP(C696,customers!$A$1:$A$1001,customers!$I$1:$I$1001,,0)</f>
        <v>No</v>
      </c>
    </row>
    <row r="697" spans="1:16" x14ac:dyDescent="0.3">
      <c r="A697" s="2" t="s">
        <v>4417</v>
      </c>
      <c r="B697" s="3">
        <v>44408</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Librica</v>
      </c>
      <c r="O697" t="str">
        <f t="shared" si="32"/>
        <v>Lite</v>
      </c>
      <c r="P697" t="str">
        <f>_xlfn.XLOOKUP(C697,customers!$A$1:$A$1001,customers!$I$1:$I$1001,,0)</f>
        <v>Yes</v>
      </c>
    </row>
    <row r="698" spans="1:16" x14ac:dyDescent="0.3">
      <c r="A698" s="2" t="s">
        <v>4423</v>
      </c>
      <c r="B698" s="3">
        <v>44409</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Librica</v>
      </c>
      <c r="O698" t="str">
        <f t="shared" si="32"/>
        <v>Dark</v>
      </c>
      <c r="P698" t="str">
        <f>_xlfn.XLOOKUP(C698,customers!$A$1:$A$1001,customers!$I$1:$I$1001,,0)</f>
        <v>No</v>
      </c>
    </row>
    <row r="699" spans="1:16" x14ac:dyDescent="0.3">
      <c r="A699" s="2" t="s">
        <v>4429</v>
      </c>
      <c r="B699" s="3">
        <v>44410</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_xlfn.XLOOKUP(C699,customers!$A$1:$A$1001,customers!$I$1:$I$1001,,0)</f>
        <v>No</v>
      </c>
    </row>
    <row r="700" spans="1:16" x14ac:dyDescent="0.3">
      <c r="A700" s="2" t="s">
        <v>4433</v>
      </c>
      <c r="B700" s="3">
        <v>44411</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Librica</v>
      </c>
      <c r="O700" t="str">
        <f t="shared" si="32"/>
        <v>Dark</v>
      </c>
      <c r="P700" t="str">
        <f>_xlfn.XLOOKUP(C700,customers!$A$1:$A$1001,customers!$I$1:$I$1001,,0)</f>
        <v>No</v>
      </c>
    </row>
    <row r="701" spans="1:16" x14ac:dyDescent="0.3">
      <c r="A701" s="2" t="s">
        <v>4439</v>
      </c>
      <c r="B701" s="3">
        <v>44412</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_xlfn.XLOOKUP(C701,customers!$A$1:$A$1001,customers!$I$1:$I$1001,,0)</f>
        <v>Yes</v>
      </c>
    </row>
    <row r="702" spans="1:16" x14ac:dyDescent="0.3">
      <c r="A702" s="2" t="s">
        <v>4445</v>
      </c>
      <c r="B702" s="3">
        <v>44413</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Librica</v>
      </c>
      <c r="O702" t="str">
        <f t="shared" si="32"/>
        <v>Lite</v>
      </c>
      <c r="P702" t="str">
        <f>_xlfn.XLOOKUP(C702,customers!$A$1:$A$1001,customers!$I$1:$I$1001,,0)</f>
        <v>No</v>
      </c>
    </row>
    <row r="703" spans="1:16" x14ac:dyDescent="0.3">
      <c r="A703" s="2" t="s">
        <v>4450</v>
      </c>
      <c r="B703" s="3">
        <v>44414</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_xlfn.XLOOKUP(C703,customers!$A$1:$A$1001,customers!$I$1:$I$1001,,0)</f>
        <v>Yes</v>
      </c>
    </row>
    <row r="704" spans="1:16" x14ac:dyDescent="0.3">
      <c r="A704" s="2" t="s">
        <v>4456</v>
      </c>
      <c r="B704" s="3">
        <v>44415</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Lite</v>
      </c>
      <c r="P704" t="str">
        <f>_xlfn.XLOOKUP(C704,customers!$A$1:$A$1001,customers!$I$1:$I$1001,,0)</f>
        <v>Yes</v>
      </c>
    </row>
    <row r="705" spans="1:16" x14ac:dyDescent="0.3">
      <c r="A705" s="2" t="s">
        <v>4461</v>
      </c>
      <c r="B705" s="3">
        <v>44416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Librica</v>
      </c>
      <c r="O705" t="str">
        <f t="shared" si="32"/>
        <v>Dark</v>
      </c>
      <c r="P705" t="str">
        <f>_xlfn.XLOOKUP(C705,customers!$A$1:$A$1001,customers!$I$1:$I$1001,,0)</f>
        <v>Yes</v>
      </c>
    </row>
    <row r="706" spans="1:16" x14ac:dyDescent="0.3">
      <c r="A706" s="2" t="s">
        <v>4466</v>
      </c>
      <c r="B706" s="3">
        <v>44417</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_xlfn.XLOOKUP(C706,customers!$A$1:$A$1001,customers!$I$1:$I$1001,,0)</f>
        <v>Yes</v>
      </c>
    </row>
    <row r="707" spans="1:16" x14ac:dyDescent="0.3">
      <c r="A707" s="2" t="s">
        <v>4471</v>
      </c>
      <c r="B707" s="3">
        <v>44418</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IF(I707="Rob","Robusta",IF(I707="Exc","Excelsa",IF(I707="Ara","Arabica",IF(I707="Lib","Librica"))))</f>
        <v>Excelsa</v>
      </c>
      <c r="O707" t="str">
        <f t="shared" ref="O707:O770" si="35">IF(J707="M","Medium",IF(J707="L","Lite",IF(J707="D","Dark")))</f>
        <v>Lite</v>
      </c>
      <c r="P707" t="str">
        <f>_xlfn.XLOOKUP(C707,customers!$A$1:$A$1001,customers!$I$1:$I$1001,,0)</f>
        <v>No</v>
      </c>
    </row>
    <row r="708" spans="1:16" x14ac:dyDescent="0.3">
      <c r="A708" s="2" t="s">
        <v>4477</v>
      </c>
      <c r="B708" s="3">
        <v>44419</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_xlfn.XLOOKUP(C708,customers!$A$1:$A$1001,customers!$I$1:$I$1001,,0)</f>
        <v>No</v>
      </c>
    </row>
    <row r="709" spans="1:16" x14ac:dyDescent="0.3">
      <c r="A709" s="2" t="s">
        <v>4483</v>
      </c>
      <c r="B709" s="3">
        <v>44420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Librica</v>
      </c>
      <c r="O709" t="str">
        <f t="shared" si="35"/>
        <v>Dark</v>
      </c>
      <c r="P709" t="str">
        <f>_xlfn.XLOOKUP(C709,customers!$A$1:$A$1001,customers!$I$1:$I$1001,,0)</f>
        <v>No</v>
      </c>
    </row>
    <row r="710" spans="1:16" x14ac:dyDescent="0.3">
      <c r="A710" s="2" t="s">
        <v>4488</v>
      </c>
      <c r="B710" s="3">
        <v>44421</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_xlfn.XLOOKUP(C710,customers!$A$1:$A$1001,customers!$I$1:$I$1001,,0)</f>
        <v>Yes</v>
      </c>
    </row>
    <row r="711" spans="1:16" x14ac:dyDescent="0.3">
      <c r="A711" s="2" t="s">
        <v>4494</v>
      </c>
      <c r="B711" s="3">
        <v>44422</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Lite</v>
      </c>
      <c r="P711" t="str">
        <f>_xlfn.XLOOKUP(C711,customers!$A$1:$A$1001,customers!$I$1:$I$1001,,0)</f>
        <v>Yes</v>
      </c>
    </row>
    <row r="712" spans="1:16" x14ac:dyDescent="0.3">
      <c r="A712" s="2" t="s">
        <v>4499</v>
      </c>
      <c r="B712" s="3">
        <v>44423</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_xlfn.XLOOKUP(C712,customers!$A$1:$A$1001,customers!$I$1:$I$1001,,0)</f>
        <v>No</v>
      </c>
    </row>
    <row r="713" spans="1:16" x14ac:dyDescent="0.3">
      <c r="A713" s="2" t="s">
        <v>4505</v>
      </c>
      <c r="B713" s="3">
        <v>44424</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_xlfn.XLOOKUP(C713,customers!$A$1:$A$1001,customers!$I$1:$I$1001,,0)</f>
        <v>No</v>
      </c>
    </row>
    <row r="714" spans="1:16" x14ac:dyDescent="0.3">
      <c r="A714" s="2" t="s">
        <v>4512</v>
      </c>
      <c r="B714" s="3">
        <v>44425</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_xlfn.XLOOKUP(C714,customers!$A$1:$A$1001,customers!$I$1:$I$1001,,0)</f>
        <v>No</v>
      </c>
    </row>
    <row r="715" spans="1:16" x14ac:dyDescent="0.3">
      <c r="A715" s="2" t="s">
        <v>4516</v>
      </c>
      <c r="B715" s="3">
        <v>44426</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_xlfn.XLOOKUP(C715,customers!$A$1:$A$1001,customers!$I$1:$I$1001,,0)</f>
        <v>No</v>
      </c>
    </row>
    <row r="716" spans="1:16" x14ac:dyDescent="0.3">
      <c r="A716" s="2" t="s">
        <v>4522</v>
      </c>
      <c r="B716" s="3">
        <v>44427</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_xlfn.XLOOKUP(C716,customers!$A$1:$A$1001,customers!$I$1:$I$1001,,0)</f>
        <v>Yes</v>
      </c>
    </row>
    <row r="717" spans="1:16" x14ac:dyDescent="0.3">
      <c r="A717" s="2" t="s">
        <v>4528</v>
      </c>
      <c r="B717" s="3">
        <v>44428</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Lite</v>
      </c>
      <c r="P717" t="str">
        <f>_xlfn.XLOOKUP(C717,customers!$A$1:$A$1001,customers!$I$1:$I$1001,,0)</f>
        <v>No</v>
      </c>
    </row>
    <row r="718" spans="1:16" x14ac:dyDescent="0.3">
      <c r="A718" s="2" t="s">
        <v>4533</v>
      </c>
      <c r="B718" s="3">
        <v>44429</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Lite</v>
      </c>
      <c r="P718" t="str">
        <f>_xlfn.XLOOKUP(C718,customers!$A$1:$A$1001,customers!$I$1:$I$1001,,0)</f>
        <v>No</v>
      </c>
    </row>
    <row r="719" spans="1:16" x14ac:dyDescent="0.3">
      <c r="A719" s="2" t="s">
        <v>4539</v>
      </c>
      <c r="B719" s="3">
        <v>44430</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_xlfn.XLOOKUP(C719,customers!$A$1:$A$1001,customers!$I$1:$I$1001,,0)</f>
        <v>No</v>
      </c>
    </row>
    <row r="720" spans="1:16" x14ac:dyDescent="0.3">
      <c r="A720" s="2" t="s">
        <v>4545</v>
      </c>
      <c r="B720" s="3">
        <v>44431</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Librica</v>
      </c>
      <c r="O720" t="str">
        <f t="shared" si="35"/>
        <v>Dark</v>
      </c>
      <c r="P720" t="str">
        <f>_xlfn.XLOOKUP(C720,customers!$A$1:$A$1001,customers!$I$1:$I$1001,,0)</f>
        <v>No</v>
      </c>
    </row>
    <row r="721" spans="1:16" x14ac:dyDescent="0.3">
      <c r="A721" s="2" t="s">
        <v>4551</v>
      </c>
      <c r="B721" s="3">
        <v>44432</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Librica</v>
      </c>
      <c r="O721" t="str">
        <f t="shared" si="35"/>
        <v>Lite</v>
      </c>
      <c r="P721" t="str">
        <f>_xlfn.XLOOKUP(C721,customers!$A$1:$A$1001,customers!$I$1:$I$1001,,0)</f>
        <v>Yes</v>
      </c>
    </row>
    <row r="722" spans="1:16" x14ac:dyDescent="0.3">
      <c r="A722" s="2" t="s">
        <v>4557</v>
      </c>
      <c r="B722" s="3">
        <v>44433</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_xlfn.XLOOKUP(C722,customers!$A$1:$A$1001,customers!$I$1:$I$1001,,0)</f>
        <v>Yes</v>
      </c>
    </row>
    <row r="723" spans="1:16" x14ac:dyDescent="0.3">
      <c r="A723" s="2" t="s">
        <v>4563</v>
      </c>
      <c r="B723" s="3">
        <v>44434</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_xlfn.XLOOKUP(C723,customers!$A$1:$A$1001,customers!$I$1:$I$1001,,0)</f>
        <v>Yes</v>
      </c>
    </row>
    <row r="724" spans="1:16" x14ac:dyDescent="0.3">
      <c r="A724" s="2" t="s">
        <v>4569</v>
      </c>
      <c r="B724" s="3">
        <v>44435</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_xlfn.XLOOKUP(C724,customers!$A$1:$A$1001,customers!$I$1:$I$1001,,0)</f>
        <v>No</v>
      </c>
    </row>
    <row r="725" spans="1:16" x14ac:dyDescent="0.3">
      <c r="A725" s="2" t="s">
        <v>4574</v>
      </c>
      <c r="B725" s="3">
        <v>44436</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_xlfn.XLOOKUP(C725,customers!$A$1:$A$1001,customers!$I$1:$I$1001,,0)</f>
        <v>No</v>
      </c>
    </row>
    <row r="726" spans="1:16" x14ac:dyDescent="0.3">
      <c r="A726" s="2" t="s">
        <v>4580</v>
      </c>
      <c r="B726" s="3">
        <v>44437</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_xlfn.XLOOKUP(C726,customers!$A$1:$A$1001,customers!$I$1:$I$1001,,0)</f>
        <v>Yes</v>
      </c>
    </row>
    <row r="727" spans="1:16" x14ac:dyDescent="0.3">
      <c r="A727" s="2" t="s">
        <v>4585</v>
      </c>
      <c r="B727" s="3">
        <v>44438</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Lite</v>
      </c>
      <c r="P727" t="str">
        <f>_xlfn.XLOOKUP(C727,customers!$A$1:$A$1001,customers!$I$1:$I$1001,,0)</f>
        <v>No</v>
      </c>
    </row>
    <row r="728" spans="1:16" x14ac:dyDescent="0.3">
      <c r="A728" s="2" t="s">
        <v>4591</v>
      </c>
      <c r="B728" s="3">
        <v>44439</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Librica</v>
      </c>
      <c r="O728" t="str">
        <f t="shared" si="35"/>
        <v>Lite</v>
      </c>
      <c r="P728" t="str">
        <f>_xlfn.XLOOKUP(C728,customers!$A$1:$A$1001,customers!$I$1:$I$1001,,0)</f>
        <v>No</v>
      </c>
    </row>
    <row r="729" spans="1:16" x14ac:dyDescent="0.3">
      <c r="A729" s="2" t="s">
        <v>4596</v>
      </c>
      <c r="B729" s="3">
        <v>44440</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_xlfn.XLOOKUP(C729,customers!$A$1:$A$1001,customers!$I$1:$I$1001,,0)</f>
        <v>Yes</v>
      </c>
    </row>
    <row r="730" spans="1:16" x14ac:dyDescent="0.3">
      <c r="A730" s="2" t="s">
        <v>4602</v>
      </c>
      <c r="B730" s="3">
        <v>44441</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_xlfn.XLOOKUP(C730,customers!$A$1:$A$1001,customers!$I$1:$I$1001,,0)</f>
        <v>Yes</v>
      </c>
    </row>
    <row r="731" spans="1:16" x14ac:dyDescent="0.3">
      <c r="A731" s="2" t="s">
        <v>4608</v>
      </c>
      <c r="B731" s="3">
        <v>44442</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Librica</v>
      </c>
      <c r="O731" t="str">
        <f t="shared" si="35"/>
        <v>Medium</v>
      </c>
      <c r="P731" t="str">
        <f>_xlfn.XLOOKUP(C731,customers!$A$1:$A$1001,customers!$I$1:$I$1001,,0)</f>
        <v>No</v>
      </c>
    </row>
    <row r="732" spans="1:16" x14ac:dyDescent="0.3">
      <c r="A732" s="2" t="s">
        <v>4614</v>
      </c>
      <c r="B732" s="3">
        <v>44443</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Librica</v>
      </c>
      <c r="O732" t="str">
        <f t="shared" si="35"/>
        <v>Lite</v>
      </c>
      <c r="P732" t="str">
        <f>_xlfn.XLOOKUP(C732,customers!$A$1:$A$1001,customers!$I$1:$I$1001,,0)</f>
        <v>No</v>
      </c>
    </row>
    <row r="733" spans="1:16" x14ac:dyDescent="0.3">
      <c r="A733" s="2" t="s">
        <v>4620</v>
      </c>
      <c r="B733" s="3">
        <v>44444</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Librica</v>
      </c>
      <c r="O733" t="str">
        <f t="shared" si="35"/>
        <v>Dark</v>
      </c>
      <c r="P733" t="str">
        <f>_xlfn.XLOOKUP(C733,customers!$A$1:$A$1001,customers!$I$1:$I$1001,,0)</f>
        <v>Yes</v>
      </c>
    </row>
    <row r="734" spans="1:16" x14ac:dyDescent="0.3">
      <c r="A734" s="2" t="s">
        <v>4625</v>
      </c>
      <c r="B734" s="3">
        <v>44445</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Lite</v>
      </c>
      <c r="P734" t="str">
        <f>_xlfn.XLOOKUP(C734,customers!$A$1:$A$1001,customers!$I$1:$I$1001,,0)</f>
        <v>No</v>
      </c>
    </row>
    <row r="735" spans="1:16" x14ac:dyDescent="0.3">
      <c r="A735" s="2" t="s">
        <v>4631</v>
      </c>
      <c r="B735" s="3">
        <v>44446</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Librica</v>
      </c>
      <c r="O735" t="str">
        <f t="shared" si="35"/>
        <v>Medium</v>
      </c>
      <c r="P735" t="str">
        <f>_xlfn.XLOOKUP(C735,customers!$A$1:$A$1001,customers!$I$1:$I$1001,,0)</f>
        <v>Yes</v>
      </c>
    </row>
    <row r="736" spans="1:16" x14ac:dyDescent="0.3">
      <c r="A736" s="2" t="s">
        <v>4637</v>
      </c>
      <c r="B736" s="3">
        <v>44447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_xlfn.XLOOKUP(C736,customers!$A$1:$A$1001,customers!$I$1:$I$1001,,0)</f>
        <v>No</v>
      </c>
    </row>
    <row r="737" spans="1:16" x14ac:dyDescent="0.3">
      <c r="A737" s="2" t="s">
        <v>4642</v>
      </c>
      <c r="B737" s="3">
        <v>44448</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_xlfn.XLOOKUP(C737,customers!$A$1:$A$1001,customers!$I$1:$I$1001,,0)</f>
        <v>No</v>
      </c>
    </row>
    <row r="738" spans="1:16" x14ac:dyDescent="0.3">
      <c r="A738" s="2" t="s">
        <v>4647</v>
      </c>
      <c r="B738" s="3">
        <v>44449</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Librica</v>
      </c>
      <c r="O738" t="str">
        <f t="shared" si="35"/>
        <v>Dark</v>
      </c>
      <c r="P738" t="str">
        <f>_xlfn.XLOOKUP(C738,customers!$A$1:$A$1001,customers!$I$1:$I$1001,,0)</f>
        <v>Yes</v>
      </c>
    </row>
    <row r="739" spans="1:16" x14ac:dyDescent="0.3">
      <c r="A739" s="2" t="s">
        <v>4653</v>
      </c>
      <c r="B739" s="3">
        <v>44450</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_xlfn.XLOOKUP(C739,customers!$A$1:$A$1001,customers!$I$1:$I$1001,,0)</f>
        <v>No</v>
      </c>
    </row>
    <row r="740" spans="1:16" x14ac:dyDescent="0.3">
      <c r="A740" s="2" t="s">
        <v>4659</v>
      </c>
      <c r="B740" s="3">
        <v>44451</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Lite</v>
      </c>
      <c r="P740" t="str">
        <f>_xlfn.XLOOKUP(C740,customers!$A$1:$A$1001,customers!$I$1:$I$1001,,0)</f>
        <v>No</v>
      </c>
    </row>
    <row r="741" spans="1:16" x14ac:dyDescent="0.3">
      <c r="A741" s="2" t="s">
        <v>4665</v>
      </c>
      <c r="B741" s="3">
        <v>44452</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_xlfn.XLOOKUP(C741,customers!$A$1:$A$1001,customers!$I$1:$I$1001,,0)</f>
        <v>No</v>
      </c>
    </row>
    <row r="742" spans="1:16" x14ac:dyDescent="0.3">
      <c r="A742" s="2" t="s">
        <v>4670</v>
      </c>
      <c r="B742" s="3">
        <v>44453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Lite</v>
      </c>
      <c r="P742" t="str">
        <f>_xlfn.XLOOKUP(C742,customers!$A$1:$A$1001,customers!$I$1:$I$1001,,0)</f>
        <v>No</v>
      </c>
    </row>
    <row r="743" spans="1:16" x14ac:dyDescent="0.3">
      <c r="A743" s="2" t="s">
        <v>4676</v>
      </c>
      <c r="B743" s="3">
        <v>44454</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Librica</v>
      </c>
      <c r="O743" t="str">
        <f t="shared" si="35"/>
        <v>Medium</v>
      </c>
      <c r="P743" t="str">
        <f>_xlfn.XLOOKUP(C743,customers!$A$1:$A$1001,customers!$I$1:$I$1001,,0)</f>
        <v>No</v>
      </c>
    </row>
    <row r="744" spans="1:16" x14ac:dyDescent="0.3">
      <c r="A744" s="2" t="s">
        <v>4682</v>
      </c>
      <c r="B744" s="3">
        <v>44455</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Librica</v>
      </c>
      <c r="O744" t="str">
        <f t="shared" si="35"/>
        <v>Medium</v>
      </c>
      <c r="P744" t="str">
        <f>_xlfn.XLOOKUP(C744,customers!$A$1:$A$1001,customers!$I$1:$I$1001,,0)</f>
        <v>No</v>
      </c>
    </row>
    <row r="745" spans="1:16" x14ac:dyDescent="0.3">
      <c r="A745" s="2" t="s">
        <v>4688</v>
      </c>
      <c r="B745" s="3">
        <v>44456</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_xlfn.XLOOKUP(C745,customers!$A$1:$A$1001,customers!$I$1:$I$1001,,0)</f>
        <v>No</v>
      </c>
    </row>
    <row r="746" spans="1:16" x14ac:dyDescent="0.3">
      <c r="A746" s="2" t="s">
        <v>4694</v>
      </c>
      <c r="B746" s="3">
        <v>44457</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_xlfn.XLOOKUP(C746,customers!$A$1:$A$1001,customers!$I$1:$I$1001,,0)</f>
        <v>Yes</v>
      </c>
    </row>
    <row r="747" spans="1:16" x14ac:dyDescent="0.3">
      <c r="A747" s="2" t="s">
        <v>4699</v>
      </c>
      <c r="B747" s="3">
        <v>44458</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_xlfn.XLOOKUP(C747,customers!$A$1:$A$1001,customers!$I$1:$I$1001,,0)</f>
        <v>No</v>
      </c>
    </row>
    <row r="748" spans="1:16" x14ac:dyDescent="0.3">
      <c r="A748" s="2" t="s">
        <v>4705</v>
      </c>
      <c r="B748" s="3">
        <v>44459</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_xlfn.XLOOKUP(C748,customers!$A$1:$A$1001,customers!$I$1:$I$1001,,0)</f>
        <v>No</v>
      </c>
    </row>
    <row r="749" spans="1:16" x14ac:dyDescent="0.3">
      <c r="A749" s="2" t="s">
        <v>4711</v>
      </c>
      <c r="B749" s="3">
        <v>44460</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Librica</v>
      </c>
      <c r="O749" t="str">
        <f t="shared" si="35"/>
        <v>Medium</v>
      </c>
      <c r="P749" t="str">
        <f>_xlfn.XLOOKUP(C749,customers!$A$1:$A$1001,customers!$I$1:$I$1001,,0)</f>
        <v>Yes</v>
      </c>
    </row>
    <row r="750" spans="1:16" x14ac:dyDescent="0.3">
      <c r="A750" s="2" t="s">
        <v>4717</v>
      </c>
      <c r="B750" s="3">
        <v>44461</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_xlfn.XLOOKUP(C750,customers!$A$1:$A$1001,customers!$I$1:$I$1001,,0)</f>
        <v>No</v>
      </c>
    </row>
    <row r="751" spans="1:16" x14ac:dyDescent="0.3">
      <c r="A751" s="2" t="s">
        <v>4723</v>
      </c>
      <c r="B751" s="3">
        <v>44462</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_xlfn.XLOOKUP(C751,customers!$A$1:$A$1001,customers!$I$1:$I$1001,,0)</f>
        <v>Yes</v>
      </c>
    </row>
    <row r="752" spans="1:16" x14ac:dyDescent="0.3">
      <c r="A752" s="2" t="s">
        <v>4730</v>
      </c>
      <c r="B752" s="3">
        <v>44463</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_xlfn.XLOOKUP(C752,customers!$A$1:$A$1001,customers!$I$1:$I$1001,,0)</f>
        <v>Yes</v>
      </c>
    </row>
    <row r="753" spans="1:16" x14ac:dyDescent="0.3">
      <c r="A753" s="2" t="s">
        <v>4735</v>
      </c>
      <c r="B753" s="3">
        <v>44464</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Librica</v>
      </c>
      <c r="O753" t="str">
        <f t="shared" si="35"/>
        <v>Lite</v>
      </c>
      <c r="P753" t="str">
        <f>_xlfn.XLOOKUP(C753,customers!$A$1:$A$1001,customers!$I$1:$I$1001,,0)</f>
        <v>No</v>
      </c>
    </row>
    <row r="754" spans="1:16" x14ac:dyDescent="0.3">
      <c r="A754" s="2" t="s">
        <v>4741</v>
      </c>
      <c r="B754" s="3">
        <v>44465</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_xlfn.XLOOKUP(C754,customers!$A$1:$A$1001,customers!$I$1:$I$1001,,0)</f>
        <v>Yes</v>
      </c>
    </row>
    <row r="755" spans="1:16" x14ac:dyDescent="0.3">
      <c r="A755" s="2" t="s">
        <v>4747</v>
      </c>
      <c r="B755" s="3">
        <v>44466</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_xlfn.XLOOKUP(C755,customers!$A$1:$A$1001,customers!$I$1:$I$1001,,0)</f>
        <v>No</v>
      </c>
    </row>
    <row r="756" spans="1:16" x14ac:dyDescent="0.3">
      <c r="A756" s="2" t="s">
        <v>4753</v>
      </c>
      <c r="B756" s="3">
        <v>44467</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_xlfn.XLOOKUP(C756,customers!$A$1:$A$1001,customers!$I$1:$I$1001,,0)</f>
        <v>No</v>
      </c>
    </row>
    <row r="757" spans="1:16" x14ac:dyDescent="0.3">
      <c r="A757" s="2" t="s">
        <v>4758</v>
      </c>
      <c r="B757" s="3">
        <v>44468</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Librica</v>
      </c>
      <c r="O757" t="str">
        <f t="shared" si="35"/>
        <v>Lite</v>
      </c>
      <c r="P757" t="str">
        <f>_xlfn.XLOOKUP(C757,customers!$A$1:$A$1001,customers!$I$1:$I$1001,,0)</f>
        <v>No</v>
      </c>
    </row>
    <row r="758" spans="1:16" x14ac:dyDescent="0.3">
      <c r="A758" s="2" t="s">
        <v>4764</v>
      </c>
      <c r="B758" s="3">
        <v>44469</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_xlfn.XLOOKUP(C758,customers!$A$1:$A$1001,customers!$I$1:$I$1001,,0)</f>
        <v>Yes</v>
      </c>
    </row>
    <row r="759" spans="1:16" x14ac:dyDescent="0.3">
      <c r="A759" s="2" t="s">
        <v>4770</v>
      </c>
      <c r="B759" s="3">
        <v>44470</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_xlfn.XLOOKUP(C759,customers!$A$1:$A$1001,customers!$I$1:$I$1001,,0)</f>
        <v>Yes</v>
      </c>
    </row>
    <row r="760" spans="1:16" x14ac:dyDescent="0.3">
      <c r="A760" s="2" t="s">
        <v>4776</v>
      </c>
      <c r="B760" s="3">
        <v>44471</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_xlfn.XLOOKUP(C760,customers!$A$1:$A$1001,customers!$I$1:$I$1001,,0)</f>
        <v>No</v>
      </c>
    </row>
    <row r="761" spans="1:16" x14ac:dyDescent="0.3">
      <c r="A761" s="2" t="s">
        <v>4781</v>
      </c>
      <c r="B761" s="3">
        <v>44472</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Librica</v>
      </c>
      <c r="O761" t="str">
        <f t="shared" si="35"/>
        <v>Dark</v>
      </c>
      <c r="P761" t="str">
        <f>_xlfn.XLOOKUP(C761,customers!$A$1:$A$1001,customers!$I$1:$I$1001,,0)</f>
        <v>Yes</v>
      </c>
    </row>
    <row r="762" spans="1:16" x14ac:dyDescent="0.3">
      <c r="A762" s="2" t="s">
        <v>4787</v>
      </c>
      <c r="B762" s="3">
        <v>44473</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Lite</v>
      </c>
      <c r="P762" t="str">
        <f>_xlfn.XLOOKUP(C762,customers!$A$1:$A$1001,customers!$I$1:$I$1001,,0)</f>
        <v>No</v>
      </c>
    </row>
    <row r="763" spans="1:16" x14ac:dyDescent="0.3">
      <c r="A763" s="2" t="s">
        <v>4792</v>
      </c>
      <c r="B763" s="3">
        <v>44474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Lite</v>
      </c>
      <c r="P763" t="str">
        <f>_xlfn.XLOOKUP(C763,customers!$A$1:$A$1001,customers!$I$1:$I$1001,,0)</f>
        <v>Yes</v>
      </c>
    </row>
    <row r="764" spans="1:16" x14ac:dyDescent="0.3">
      <c r="A764" s="2" t="s">
        <v>4797</v>
      </c>
      <c r="B764" s="3">
        <v>44475</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Librica</v>
      </c>
      <c r="O764" t="str">
        <f t="shared" si="35"/>
        <v>Medium</v>
      </c>
      <c r="P764" t="str">
        <f>_xlfn.XLOOKUP(C764,customers!$A$1:$A$1001,customers!$I$1:$I$1001,,0)</f>
        <v>No</v>
      </c>
    </row>
    <row r="765" spans="1:16" x14ac:dyDescent="0.3">
      <c r="A765" s="2" t="s">
        <v>4803</v>
      </c>
      <c r="B765" s="3">
        <v>44476</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Lite</v>
      </c>
      <c r="P765" t="str">
        <f>_xlfn.XLOOKUP(C765,customers!$A$1:$A$1001,customers!$I$1:$I$1001,,0)</f>
        <v>No</v>
      </c>
    </row>
    <row r="766" spans="1:16" x14ac:dyDescent="0.3">
      <c r="A766" s="2" t="s">
        <v>4808</v>
      </c>
      <c r="B766" s="3">
        <v>44477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Lite</v>
      </c>
      <c r="P766" t="str">
        <f>_xlfn.XLOOKUP(C766,customers!$A$1:$A$1001,customers!$I$1:$I$1001,,0)</f>
        <v>Yes</v>
      </c>
    </row>
    <row r="767" spans="1:16" x14ac:dyDescent="0.3">
      <c r="A767" s="2" t="s">
        <v>4814</v>
      </c>
      <c r="B767" s="3">
        <v>44478</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_xlfn.XLOOKUP(C767,customers!$A$1:$A$1001,customers!$I$1:$I$1001,,0)</f>
        <v>Yes</v>
      </c>
    </row>
    <row r="768" spans="1:16" x14ac:dyDescent="0.3">
      <c r="A768" s="2" t="s">
        <v>4814</v>
      </c>
      <c r="B768" s="3">
        <v>44479</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Lite</v>
      </c>
      <c r="P768" t="str">
        <f>_xlfn.XLOOKUP(C768,customers!$A$1:$A$1001,customers!$I$1:$I$1001,,0)</f>
        <v>Yes</v>
      </c>
    </row>
    <row r="769" spans="1:16" x14ac:dyDescent="0.3">
      <c r="A769" s="2" t="s">
        <v>4825</v>
      </c>
      <c r="B769" s="3">
        <v>44480</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Lite</v>
      </c>
      <c r="P769" t="str">
        <f>_xlfn.XLOOKUP(C769,customers!$A$1:$A$1001,customers!$I$1:$I$1001,,0)</f>
        <v>No</v>
      </c>
    </row>
    <row r="770" spans="1:16" x14ac:dyDescent="0.3">
      <c r="A770" s="2" t="s">
        <v>4831</v>
      </c>
      <c r="B770" s="3">
        <v>44481</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Lite</v>
      </c>
      <c r="P770" t="str">
        <f>_xlfn.XLOOKUP(C770,customers!$A$1:$A$1001,customers!$I$1:$I$1001,,0)</f>
        <v>No</v>
      </c>
    </row>
    <row r="771" spans="1:16" x14ac:dyDescent="0.3">
      <c r="A771" s="2" t="s">
        <v>4836</v>
      </c>
      <c r="B771" s="3">
        <v>44482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IF(I771="Rob","Robusta",IF(I771="Exc","Excelsa",IF(I771="Ara","Arabica",IF(I771="Lib","Librica"))))</f>
        <v>Robusta</v>
      </c>
      <c r="O771" t="str">
        <f t="shared" ref="O771:O834" si="38">IF(J771="M","Medium",IF(J771="L","Lite",IF(J771="D","Dark")))</f>
        <v>Medium</v>
      </c>
      <c r="P771" t="str">
        <f>_xlfn.XLOOKUP(C771,customers!$A$1:$A$1001,customers!$I$1:$I$1001,,0)</f>
        <v>No</v>
      </c>
    </row>
    <row r="772" spans="1:16" x14ac:dyDescent="0.3">
      <c r="A772" s="2" t="s">
        <v>4842</v>
      </c>
      <c r="B772" s="3">
        <v>44483</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_xlfn.XLOOKUP(C772,customers!$A$1:$A$1001,customers!$I$1:$I$1001,,0)</f>
        <v>No</v>
      </c>
    </row>
    <row r="773" spans="1:16" x14ac:dyDescent="0.3">
      <c r="A773" s="2" t="s">
        <v>4847</v>
      </c>
      <c r="B773" s="3">
        <v>44484</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Lite</v>
      </c>
      <c r="P773" t="str">
        <f>_xlfn.XLOOKUP(C773,customers!$A$1:$A$1001,customers!$I$1:$I$1001,,0)</f>
        <v>No</v>
      </c>
    </row>
    <row r="774" spans="1:16" x14ac:dyDescent="0.3">
      <c r="A774" s="2" t="s">
        <v>4853</v>
      </c>
      <c r="B774" s="3">
        <v>44485</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_xlfn.XLOOKUP(C774,customers!$A$1:$A$1001,customers!$I$1:$I$1001,,0)</f>
        <v>No</v>
      </c>
    </row>
    <row r="775" spans="1:16" x14ac:dyDescent="0.3">
      <c r="A775" s="2" t="s">
        <v>4858</v>
      </c>
      <c r="B775" s="3">
        <v>44486</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Librica</v>
      </c>
      <c r="O775" t="str">
        <f t="shared" si="38"/>
        <v>Medium</v>
      </c>
      <c r="P775" t="str">
        <f>_xlfn.XLOOKUP(C775,customers!$A$1:$A$1001,customers!$I$1:$I$1001,,0)</f>
        <v>No</v>
      </c>
    </row>
    <row r="776" spans="1:16" x14ac:dyDescent="0.3">
      <c r="A776" s="2" t="s">
        <v>4864</v>
      </c>
      <c r="B776" s="3">
        <v>44487</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_xlfn.XLOOKUP(C776,customers!$A$1:$A$1001,customers!$I$1:$I$1001,,0)</f>
        <v>Yes</v>
      </c>
    </row>
    <row r="777" spans="1:16" x14ac:dyDescent="0.3">
      <c r="A777" s="2" t="s">
        <v>4869</v>
      </c>
      <c r="B777" s="3">
        <v>44488</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Lite</v>
      </c>
      <c r="P777" t="str">
        <f>_xlfn.XLOOKUP(C777,customers!$A$1:$A$1001,customers!$I$1:$I$1001,,0)</f>
        <v>Yes</v>
      </c>
    </row>
    <row r="778" spans="1:16" x14ac:dyDescent="0.3">
      <c r="A778" s="2" t="s">
        <v>4875</v>
      </c>
      <c r="B778" s="3">
        <v>44489</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_xlfn.XLOOKUP(C778,customers!$A$1:$A$1001,customers!$I$1:$I$1001,,0)</f>
        <v>No</v>
      </c>
    </row>
    <row r="779" spans="1:16" x14ac:dyDescent="0.3">
      <c r="A779" s="2" t="s">
        <v>4881</v>
      </c>
      <c r="B779" s="3">
        <v>44490</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Lite</v>
      </c>
      <c r="P779" t="str">
        <f>_xlfn.XLOOKUP(C779,customers!$A$1:$A$1001,customers!$I$1:$I$1001,,0)</f>
        <v>No</v>
      </c>
    </row>
    <row r="780" spans="1:16" x14ac:dyDescent="0.3">
      <c r="A780" s="2" t="s">
        <v>4886</v>
      </c>
      <c r="B780" s="3">
        <v>44491</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Librica</v>
      </c>
      <c r="O780" t="str">
        <f t="shared" si="38"/>
        <v>Lite</v>
      </c>
      <c r="P780" t="str">
        <f>_xlfn.XLOOKUP(C780,customers!$A$1:$A$1001,customers!$I$1:$I$1001,,0)</f>
        <v>Yes</v>
      </c>
    </row>
    <row r="781" spans="1:16" x14ac:dyDescent="0.3">
      <c r="A781" s="2" t="s">
        <v>4892</v>
      </c>
      <c r="B781" s="3">
        <v>44492</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Librica</v>
      </c>
      <c r="O781" t="str">
        <f t="shared" si="38"/>
        <v>Dark</v>
      </c>
      <c r="P781" t="str">
        <f>_xlfn.XLOOKUP(C781,customers!$A$1:$A$1001,customers!$I$1:$I$1001,,0)</f>
        <v>Yes</v>
      </c>
    </row>
    <row r="782" spans="1:16" x14ac:dyDescent="0.3">
      <c r="A782" s="2" t="s">
        <v>4898</v>
      </c>
      <c r="B782" s="3">
        <v>44493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_xlfn.XLOOKUP(C782,customers!$A$1:$A$1001,customers!$I$1:$I$1001,,0)</f>
        <v>No</v>
      </c>
    </row>
    <row r="783" spans="1:16" x14ac:dyDescent="0.3">
      <c r="A783" s="2" t="s">
        <v>4903</v>
      </c>
      <c r="B783" s="3">
        <v>44494</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Librica</v>
      </c>
      <c r="O783" t="str">
        <f t="shared" si="38"/>
        <v>Lite</v>
      </c>
      <c r="P783" t="str">
        <f>_xlfn.XLOOKUP(C783,customers!$A$1:$A$1001,customers!$I$1:$I$1001,,0)</f>
        <v>No</v>
      </c>
    </row>
    <row r="784" spans="1:16" x14ac:dyDescent="0.3">
      <c r="A784" s="2" t="s">
        <v>4909</v>
      </c>
      <c r="B784" s="3">
        <v>44495</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Lite</v>
      </c>
      <c r="P784" t="str">
        <f>_xlfn.XLOOKUP(C784,customers!$A$1:$A$1001,customers!$I$1:$I$1001,,0)</f>
        <v>No</v>
      </c>
    </row>
    <row r="785" spans="1:16" x14ac:dyDescent="0.3">
      <c r="A785" s="2" t="s">
        <v>4915</v>
      </c>
      <c r="B785" s="3">
        <v>44496</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Librica</v>
      </c>
      <c r="O785" t="str">
        <f t="shared" si="38"/>
        <v>Medium</v>
      </c>
      <c r="P785" t="str">
        <f>_xlfn.XLOOKUP(C785,customers!$A$1:$A$1001,customers!$I$1:$I$1001,,0)</f>
        <v>Yes</v>
      </c>
    </row>
    <row r="786" spans="1:16" x14ac:dyDescent="0.3">
      <c r="A786" s="2" t="s">
        <v>4921</v>
      </c>
      <c r="B786" s="3">
        <v>44497</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Librica</v>
      </c>
      <c r="O786" t="str">
        <f t="shared" si="38"/>
        <v>Lite</v>
      </c>
      <c r="P786" t="str">
        <f>_xlfn.XLOOKUP(C786,customers!$A$1:$A$1001,customers!$I$1:$I$1001,,0)</f>
        <v>No</v>
      </c>
    </row>
    <row r="787" spans="1:16" x14ac:dyDescent="0.3">
      <c r="A787" s="2" t="s">
        <v>4926</v>
      </c>
      <c r="B787" s="3">
        <v>44498</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_xlfn.XLOOKUP(C787,customers!$A$1:$A$1001,customers!$I$1:$I$1001,,0)</f>
        <v>No</v>
      </c>
    </row>
    <row r="788" spans="1:16" x14ac:dyDescent="0.3">
      <c r="A788" s="2" t="s">
        <v>4932</v>
      </c>
      <c r="B788" s="3">
        <v>44499</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_xlfn.XLOOKUP(C788,customers!$A$1:$A$1001,customers!$I$1:$I$1001,,0)</f>
        <v>Yes</v>
      </c>
    </row>
    <row r="789" spans="1:16" x14ac:dyDescent="0.3">
      <c r="A789" s="2" t="s">
        <v>4938</v>
      </c>
      <c r="B789" s="3">
        <v>44500</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_xlfn.XLOOKUP(C789,customers!$A$1:$A$1001,customers!$I$1:$I$1001,,0)</f>
        <v>Yes</v>
      </c>
    </row>
    <row r="790" spans="1:16" x14ac:dyDescent="0.3">
      <c r="A790" s="2" t="s">
        <v>4943</v>
      </c>
      <c r="B790" s="3">
        <v>44501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_xlfn.XLOOKUP(C790,customers!$A$1:$A$1001,customers!$I$1:$I$1001,,0)</f>
        <v>Yes</v>
      </c>
    </row>
    <row r="791" spans="1:16" x14ac:dyDescent="0.3">
      <c r="A791" s="2" t="s">
        <v>4949</v>
      </c>
      <c r="B791" s="3">
        <v>44502</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Lite</v>
      </c>
      <c r="P791" t="str">
        <f>_xlfn.XLOOKUP(C791,customers!$A$1:$A$1001,customers!$I$1:$I$1001,,0)</f>
        <v>No</v>
      </c>
    </row>
    <row r="792" spans="1:16" x14ac:dyDescent="0.3">
      <c r="A792" s="2" t="s">
        <v>4955</v>
      </c>
      <c r="B792" s="3">
        <v>44503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Lite</v>
      </c>
      <c r="P792" t="str">
        <f>_xlfn.XLOOKUP(C792,customers!$A$1:$A$1001,customers!$I$1:$I$1001,,0)</f>
        <v>No</v>
      </c>
    </row>
    <row r="793" spans="1:16" x14ac:dyDescent="0.3">
      <c r="A793" s="2" t="s">
        <v>4961</v>
      </c>
      <c r="B793" s="3">
        <v>44504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Librica</v>
      </c>
      <c r="O793" t="str">
        <f t="shared" si="38"/>
        <v>Lite</v>
      </c>
      <c r="P793" t="str">
        <f>_xlfn.XLOOKUP(C793,customers!$A$1:$A$1001,customers!$I$1:$I$1001,,0)</f>
        <v>Yes</v>
      </c>
    </row>
    <row r="794" spans="1:16" x14ac:dyDescent="0.3">
      <c r="A794" s="2" t="s">
        <v>4967</v>
      </c>
      <c r="B794" s="3">
        <v>44505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Librica</v>
      </c>
      <c r="O794" t="str">
        <f t="shared" si="38"/>
        <v>Medium</v>
      </c>
      <c r="P794" t="str">
        <f>_xlfn.XLOOKUP(C794,customers!$A$1:$A$1001,customers!$I$1:$I$1001,,0)</f>
        <v>Yes</v>
      </c>
    </row>
    <row r="795" spans="1:16" x14ac:dyDescent="0.3">
      <c r="A795" s="2" t="s">
        <v>4973</v>
      </c>
      <c r="B795" s="3">
        <v>44506</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Lite</v>
      </c>
      <c r="P795" t="str">
        <f>_xlfn.XLOOKUP(C795,customers!$A$1:$A$1001,customers!$I$1:$I$1001,,0)</f>
        <v>No</v>
      </c>
    </row>
    <row r="796" spans="1:16" x14ac:dyDescent="0.3">
      <c r="A796" s="2" t="s">
        <v>4979</v>
      </c>
      <c r="B796" s="3">
        <v>44507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Lite</v>
      </c>
      <c r="P796" t="str">
        <f>_xlfn.XLOOKUP(C796,customers!$A$1:$A$1001,customers!$I$1:$I$1001,,0)</f>
        <v>No</v>
      </c>
    </row>
    <row r="797" spans="1:16" x14ac:dyDescent="0.3">
      <c r="A797" s="2" t="s">
        <v>4985</v>
      </c>
      <c r="B797" s="3">
        <v>44508</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Lite</v>
      </c>
      <c r="P797" t="str">
        <f>_xlfn.XLOOKUP(C797,customers!$A$1:$A$1001,customers!$I$1:$I$1001,,0)</f>
        <v>No</v>
      </c>
    </row>
    <row r="798" spans="1:16" x14ac:dyDescent="0.3">
      <c r="A798" s="2" t="s">
        <v>4991</v>
      </c>
      <c r="B798" s="3">
        <v>44509</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Librica</v>
      </c>
      <c r="O798" t="str">
        <f t="shared" si="38"/>
        <v>Lite</v>
      </c>
      <c r="P798" t="str">
        <f>_xlfn.XLOOKUP(C798,customers!$A$1:$A$1001,customers!$I$1:$I$1001,,0)</f>
        <v>No</v>
      </c>
    </row>
    <row r="799" spans="1:16" x14ac:dyDescent="0.3">
      <c r="A799" s="2" t="s">
        <v>4996</v>
      </c>
      <c r="B799" s="3">
        <v>44510</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Lite</v>
      </c>
      <c r="P799" t="str">
        <f>_xlfn.XLOOKUP(C799,customers!$A$1:$A$1001,customers!$I$1:$I$1001,,0)</f>
        <v>No</v>
      </c>
    </row>
    <row r="800" spans="1:16" x14ac:dyDescent="0.3">
      <c r="A800" s="2" t="s">
        <v>5002</v>
      </c>
      <c r="B800" s="3">
        <v>44511</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_xlfn.XLOOKUP(C800,customers!$A$1:$A$1001,customers!$I$1:$I$1001,,0)</f>
        <v>Yes</v>
      </c>
    </row>
    <row r="801" spans="1:16" x14ac:dyDescent="0.3">
      <c r="A801" s="2" t="s">
        <v>5008</v>
      </c>
      <c r="B801" s="3">
        <v>44512</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_xlfn.XLOOKUP(C801,customers!$A$1:$A$1001,customers!$I$1:$I$1001,,0)</f>
        <v>Yes</v>
      </c>
    </row>
    <row r="802" spans="1:16" x14ac:dyDescent="0.3">
      <c r="A802" s="2" t="s">
        <v>5012</v>
      </c>
      <c r="B802" s="3">
        <v>44513</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_xlfn.XLOOKUP(C802,customers!$A$1:$A$1001,customers!$I$1:$I$1001,,0)</f>
        <v>No</v>
      </c>
    </row>
    <row r="803" spans="1:16" x14ac:dyDescent="0.3">
      <c r="A803" s="2" t="s">
        <v>5018</v>
      </c>
      <c r="B803" s="3">
        <v>44514</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_xlfn.XLOOKUP(C803,customers!$A$1:$A$1001,customers!$I$1:$I$1001,,0)</f>
        <v>Yes</v>
      </c>
    </row>
    <row r="804" spans="1:16" x14ac:dyDescent="0.3">
      <c r="A804" s="2" t="s">
        <v>5024</v>
      </c>
      <c r="B804" s="3">
        <v>44515</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_xlfn.XLOOKUP(C804,customers!$A$1:$A$1001,customers!$I$1:$I$1001,,0)</f>
        <v>No</v>
      </c>
    </row>
    <row r="805" spans="1:16" x14ac:dyDescent="0.3">
      <c r="A805" s="2" t="s">
        <v>5030</v>
      </c>
      <c r="B805" s="3">
        <v>44516</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_xlfn.XLOOKUP(C805,customers!$A$1:$A$1001,customers!$I$1:$I$1001,,0)</f>
        <v>No</v>
      </c>
    </row>
    <row r="806" spans="1:16" x14ac:dyDescent="0.3">
      <c r="A806" s="2" t="s">
        <v>5035</v>
      </c>
      <c r="B806" s="3">
        <v>44517</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Lite</v>
      </c>
      <c r="P806" t="str">
        <f>_xlfn.XLOOKUP(C806,customers!$A$1:$A$1001,customers!$I$1:$I$1001,,0)</f>
        <v>No</v>
      </c>
    </row>
    <row r="807" spans="1:16" x14ac:dyDescent="0.3">
      <c r="A807" s="2" t="s">
        <v>5040</v>
      </c>
      <c r="B807" s="3">
        <v>44518</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_xlfn.XLOOKUP(C807,customers!$A$1:$A$1001,customers!$I$1:$I$1001,,0)</f>
        <v>No</v>
      </c>
    </row>
    <row r="808" spans="1:16" x14ac:dyDescent="0.3">
      <c r="A808" s="2" t="s">
        <v>5046</v>
      </c>
      <c r="B808" s="3">
        <v>44519</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Librica</v>
      </c>
      <c r="O808" t="str">
        <f t="shared" si="38"/>
        <v>Dark</v>
      </c>
      <c r="P808" t="str">
        <f>_xlfn.XLOOKUP(C808,customers!$A$1:$A$1001,customers!$I$1:$I$1001,,0)</f>
        <v>Yes</v>
      </c>
    </row>
    <row r="809" spans="1:16" x14ac:dyDescent="0.3">
      <c r="A809" s="2" t="s">
        <v>5050</v>
      </c>
      <c r="B809" s="3">
        <v>44520</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Librica</v>
      </c>
      <c r="O809" t="str">
        <f t="shared" si="38"/>
        <v>Dark</v>
      </c>
      <c r="P809" t="str">
        <f>_xlfn.XLOOKUP(C809,customers!$A$1:$A$1001,customers!$I$1:$I$1001,,0)</f>
        <v>No</v>
      </c>
    </row>
    <row r="810" spans="1:16" x14ac:dyDescent="0.3">
      <c r="A810" s="2" t="s">
        <v>5056</v>
      </c>
      <c r="B810" s="3">
        <v>44521</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Lite</v>
      </c>
      <c r="P810" t="str">
        <f>_xlfn.XLOOKUP(C810,customers!$A$1:$A$1001,customers!$I$1:$I$1001,,0)</f>
        <v>No</v>
      </c>
    </row>
    <row r="811" spans="1:16" x14ac:dyDescent="0.3">
      <c r="A811" s="2" t="s">
        <v>5062</v>
      </c>
      <c r="B811" s="3">
        <v>44522</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_xlfn.XLOOKUP(C811,customers!$A$1:$A$1001,customers!$I$1:$I$1001,,0)</f>
        <v>Yes</v>
      </c>
    </row>
    <row r="812" spans="1:16" x14ac:dyDescent="0.3">
      <c r="A812" s="2" t="s">
        <v>5067</v>
      </c>
      <c r="B812" s="3">
        <v>44523</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Librica</v>
      </c>
      <c r="O812" t="str">
        <f t="shared" si="38"/>
        <v>Lite</v>
      </c>
      <c r="P812" t="str">
        <f>_xlfn.XLOOKUP(C812,customers!$A$1:$A$1001,customers!$I$1:$I$1001,,0)</f>
        <v>No</v>
      </c>
    </row>
    <row r="813" spans="1:16" x14ac:dyDescent="0.3">
      <c r="A813" s="2" t="s">
        <v>5073</v>
      </c>
      <c r="B813" s="3">
        <v>44524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_xlfn.XLOOKUP(C813,customers!$A$1:$A$1001,customers!$I$1:$I$1001,,0)</f>
        <v>Yes</v>
      </c>
    </row>
    <row r="814" spans="1:16" x14ac:dyDescent="0.3">
      <c r="A814" s="2" t="s">
        <v>5073</v>
      </c>
      <c r="B814" s="3">
        <v>44525</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Librica</v>
      </c>
      <c r="O814" t="str">
        <f t="shared" si="38"/>
        <v>Dark</v>
      </c>
      <c r="P814" t="str">
        <f>_xlfn.XLOOKUP(C814,customers!$A$1:$A$1001,customers!$I$1:$I$1001,,0)</f>
        <v>Yes</v>
      </c>
    </row>
    <row r="815" spans="1:16" x14ac:dyDescent="0.3">
      <c r="A815" s="2" t="s">
        <v>5084</v>
      </c>
      <c r="B815" s="3">
        <v>44526</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_xlfn.XLOOKUP(C815,customers!$A$1:$A$1001,customers!$I$1:$I$1001,,0)</f>
        <v>Yes</v>
      </c>
    </row>
    <row r="816" spans="1:16" x14ac:dyDescent="0.3">
      <c r="A816" s="2" t="s">
        <v>5090</v>
      </c>
      <c r="B816" s="3">
        <v>44527</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Lite</v>
      </c>
      <c r="P816" t="str">
        <f>_xlfn.XLOOKUP(C816,customers!$A$1:$A$1001,customers!$I$1:$I$1001,,0)</f>
        <v>No</v>
      </c>
    </row>
    <row r="817" spans="1:16" x14ac:dyDescent="0.3">
      <c r="A817" s="2" t="s">
        <v>5096</v>
      </c>
      <c r="B817" s="3">
        <v>44528</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_xlfn.XLOOKUP(C817,customers!$A$1:$A$1001,customers!$I$1:$I$1001,,0)</f>
        <v>No</v>
      </c>
    </row>
    <row r="818" spans="1:16" x14ac:dyDescent="0.3">
      <c r="A818" s="2" t="s">
        <v>5102</v>
      </c>
      <c r="B818" s="3">
        <v>44529</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Librica</v>
      </c>
      <c r="O818" t="str">
        <f t="shared" si="38"/>
        <v>Lite</v>
      </c>
      <c r="P818" t="str">
        <f>_xlfn.XLOOKUP(C818,customers!$A$1:$A$1001,customers!$I$1:$I$1001,,0)</f>
        <v>No</v>
      </c>
    </row>
    <row r="819" spans="1:16" x14ac:dyDescent="0.3">
      <c r="A819" s="2" t="s">
        <v>5107</v>
      </c>
      <c r="B819" s="3">
        <v>44530</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Librica</v>
      </c>
      <c r="O819" t="str">
        <f t="shared" si="38"/>
        <v>Dark</v>
      </c>
      <c r="P819" t="str">
        <f>_xlfn.XLOOKUP(C819,customers!$A$1:$A$1001,customers!$I$1:$I$1001,,0)</f>
        <v>No</v>
      </c>
    </row>
    <row r="820" spans="1:16" x14ac:dyDescent="0.3">
      <c r="A820" s="2" t="s">
        <v>5112</v>
      </c>
      <c r="B820" s="3">
        <v>44531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Librica</v>
      </c>
      <c r="O820" t="str">
        <f t="shared" si="38"/>
        <v>Lite</v>
      </c>
      <c r="P820" t="str">
        <f>_xlfn.XLOOKUP(C820,customers!$A$1:$A$1001,customers!$I$1:$I$1001,,0)</f>
        <v>No</v>
      </c>
    </row>
    <row r="821" spans="1:16" x14ac:dyDescent="0.3">
      <c r="A821" s="2" t="s">
        <v>5117</v>
      </c>
      <c r="B821" s="3">
        <v>44532</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Librica</v>
      </c>
      <c r="O821" t="str">
        <f t="shared" si="38"/>
        <v>Lite</v>
      </c>
      <c r="P821" t="str">
        <f>_xlfn.XLOOKUP(C821,customers!$A$1:$A$1001,customers!$I$1:$I$1001,,0)</f>
        <v>Yes</v>
      </c>
    </row>
    <row r="822" spans="1:16" x14ac:dyDescent="0.3">
      <c r="A822" s="2" t="s">
        <v>5123</v>
      </c>
      <c r="B822" s="3">
        <v>44533</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_xlfn.XLOOKUP(C822,customers!$A$1:$A$1001,customers!$I$1:$I$1001,,0)</f>
        <v>Yes</v>
      </c>
    </row>
    <row r="823" spans="1:16" x14ac:dyDescent="0.3">
      <c r="A823" s="2" t="s">
        <v>5129</v>
      </c>
      <c r="B823" s="3">
        <v>44534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_xlfn.XLOOKUP(C823,customers!$A$1:$A$1001,customers!$I$1:$I$1001,,0)</f>
        <v>No</v>
      </c>
    </row>
    <row r="824" spans="1:16" x14ac:dyDescent="0.3">
      <c r="A824" s="2" t="s">
        <v>5135</v>
      </c>
      <c r="B824" s="3">
        <v>44535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Lite</v>
      </c>
      <c r="P824" t="str">
        <f>_xlfn.XLOOKUP(C824,customers!$A$1:$A$1001,customers!$I$1:$I$1001,,0)</f>
        <v>No</v>
      </c>
    </row>
    <row r="825" spans="1:16" x14ac:dyDescent="0.3">
      <c r="A825" s="2" t="s">
        <v>5141</v>
      </c>
      <c r="B825" s="3">
        <v>44536</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Librica</v>
      </c>
      <c r="O825" t="str">
        <f t="shared" si="38"/>
        <v>Lite</v>
      </c>
      <c r="P825" t="str">
        <f>_xlfn.XLOOKUP(C825,customers!$A$1:$A$1001,customers!$I$1:$I$1001,,0)</f>
        <v>Yes</v>
      </c>
    </row>
    <row r="826" spans="1:16" x14ac:dyDescent="0.3">
      <c r="A826" s="2" t="s">
        <v>5147</v>
      </c>
      <c r="B826" s="3">
        <v>44537</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_xlfn.XLOOKUP(C826,customers!$A$1:$A$1001,customers!$I$1:$I$1001,,0)</f>
        <v>Yes</v>
      </c>
    </row>
    <row r="827" spans="1:16" x14ac:dyDescent="0.3">
      <c r="A827" s="2" t="s">
        <v>5152</v>
      </c>
      <c r="B827" s="3">
        <v>44538</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_xlfn.XLOOKUP(C827,customers!$A$1:$A$1001,customers!$I$1:$I$1001,,0)</f>
        <v>Yes</v>
      </c>
    </row>
    <row r="828" spans="1:16" x14ac:dyDescent="0.3">
      <c r="A828" s="2" t="s">
        <v>5158</v>
      </c>
      <c r="B828" s="3">
        <v>44539</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_xlfn.XLOOKUP(C828,customers!$A$1:$A$1001,customers!$I$1:$I$1001,,0)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_xlfn.XLOOKUP(C829,customers!$A$1:$A$1001,customers!$I$1:$I$1001,,0)</f>
        <v>No</v>
      </c>
    </row>
    <row r="830" spans="1:16" x14ac:dyDescent="0.3">
      <c r="A830" s="2" t="s">
        <v>5170</v>
      </c>
      <c r="B830" s="3">
        <v>44541</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_xlfn.XLOOKUP(C830,customers!$A$1:$A$1001,customers!$I$1:$I$1001,,0)</f>
        <v>Yes</v>
      </c>
    </row>
    <row r="831" spans="1:16" x14ac:dyDescent="0.3">
      <c r="A831" s="2" t="s">
        <v>5176</v>
      </c>
      <c r="B831" s="3">
        <v>44542</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_xlfn.XLOOKUP(C831,customers!$A$1:$A$1001,customers!$I$1:$I$1001,,0)</f>
        <v>No</v>
      </c>
    </row>
    <row r="832" spans="1:16" x14ac:dyDescent="0.3">
      <c r="A832" s="2" t="s">
        <v>5182</v>
      </c>
      <c r="B832" s="3">
        <v>44543</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_xlfn.XLOOKUP(C832,customers!$A$1:$A$1001,customers!$I$1:$I$1001,,0)</f>
        <v>No</v>
      </c>
    </row>
    <row r="833" spans="1:16" x14ac:dyDescent="0.3">
      <c r="A833" s="2" t="s">
        <v>5182</v>
      </c>
      <c r="B833" s="3">
        <v>44544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_xlfn.XLOOKUP(C833,customers!$A$1:$A$1001,customers!$I$1:$I$1001,,0)</f>
        <v>No</v>
      </c>
    </row>
    <row r="834" spans="1:16" x14ac:dyDescent="0.3">
      <c r="A834" s="2" t="s">
        <v>5193</v>
      </c>
      <c r="B834" s="3">
        <v>44545</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_xlfn.XLOOKUP(C834,customers!$A$1:$A$1001,customers!$I$1:$I$1001,,0)</f>
        <v>No</v>
      </c>
    </row>
    <row r="835" spans="1:16" x14ac:dyDescent="0.3">
      <c r="A835" s="2" t="s">
        <v>5199</v>
      </c>
      <c r="B835" s="3">
        <v>44546</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IF(I835="Rob","Robusta",IF(I835="Exc","Excelsa",IF(I835="Ara","Arabica",IF(I835="Lib","Librica"))))</f>
        <v>Robusta</v>
      </c>
      <c r="O835" t="str">
        <f t="shared" ref="O835:O898" si="41">IF(J835="M","Medium",IF(J835="L","Lite",IF(J835="D","Dark")))</f>
        <v>Dark</v>
      </c>
      <c r="P835" t="str">
        <f>_xlfn.XLOOKUP(C835,customers!$A$1:$A$1001,customers!$I$1:$I$1001,,0)</f>
        <v>Yes</v>
      </c>
    </row>
    <row r="836" spans="1:16" x14ac:dyDescent="0.3">
      <c r="A836" s="2" t="s">
        <v>5205</v>
      </c>
      <c r="B836" s="3">
        <v>44547</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_xlfn.XLOOKUP(C836,customers!$A$1:$A$1001,customers!$I$1:$I$1001,,0)</f>
        <v>No</v>
      </c>
    </row>
    <row r="837" spans="1:16" x14ac:dyDescent="0.3">
      <c r="A837" s="2" t="s">
        <v>5211</v>
      </c>
      <c r="B837" s="3">
        <v>44548</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Lite</v>
      </c>
      <c r="P837" t="str">
        <f>_xlfn.XLOOKUP(C837,customers!$A$1:$A$1001,customers!$I$1:$I$1001,,0)</f>
        <v>Yes</v>
      </c>
    </row>
    <row r="838" spans="1:16" x14ac:dyDescent="0.3">
      <c r="A838" s="2" t="s">
        <v>5216</v>
      </c>
      <c r="B838" s="3">
        <v>44549</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_xlfn.XLOOKUP(C838,customers!$A$1:$A$1001,customers!$I$1:$I$1001,,0)</f>
        <v>No</v>
      </c>
    </row>
    <row r="839" spans="1:16" x14ac:dyDescent="0.3">
      <c r="A839" s="2" t="s">
        <v>5222</v>
      </c>
      <c r="B839" s="3">
        <v>44550</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Librica</v>
      </c>
      <c r="O839" t="str">
        <f t="shared" si="41"/>
        <v>Medium</v>
      </c>
      <c r="P839" t="str">
        <f>_xlfn.XLOOKUP(C839,customers!$A$1:$A$1001,customers!$I$1:$I$1001,,0)</f>
        <v>No</v>
      </c>
    </row>
    <row r="840" spans="1:16" x14ac:dyDescent="0.3">
      <c r="A840" s="2" t="s">
        <v>5228</v>
      </c>
      <c r="B840" s="3">
        <v>44551</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_xlfn.XLOOKUP(C840,customers!$A$1:$A$1001,customers!$I$1:$I$1001,,0)</f>
        <v>No</v>
      </c>
    </row>
    <row r="841" spans="1:16" x14ac:dyDescent="0.3">
      <c r="A841" s="2" t="s">
        <v>5234</v>
      </c>
      <c r="B841" s="3">
        <v>44552</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_xlfn.XLOOKUP(C841,customers!$A$1:$A$1001,customers!$I$1:$I$1001,,0)</f>
        <v>No</v>
      </c>
    </row>
    <row r="842" spans="1:16" x14ac:dyDescent="0.3">
      <c r="A842" s="2" t="s">
        <v>5240</v>
      </c>
      <c r="B842" s="3">
        <v>44553</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Lite</v>
      </c>
      <c r="P842" t="str">
        <f>_xlfn.XLOOKUP(C842,customers!$A$1:$A$1001,customers!$I$1:$I$1001,,0)</f>
        <v>Yes</v>
      </c>
    </row>
    <row r="843" spans="1:16" x14ac:dyDescent="0.3">
      <c r="A843" s="2" t="s">
        <v>5246</v>
      </c>
      <c r="B843" s="3">
        <v>44554</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Librica</v>
      </c>
      <c r="O843" t="str">
        <f t="shared" si="41"/>
        <v>Medium</v>
      </c>
      <c r="P843" t="str">
        <f>_xlfn.XLOOKUP(C843,customers!$A$1:$A$1001,customers!$I$1:$I$1001,,0)</f>
        <v>No</v>
      </c>
    </row>
    <row r="844" spans="1:16" x14ac:dyDescent="0.3">
      <c r="A844" s="2" t="s">
        <v>5251</v>
      </c>
      <c r="B844" s="3">
        <v>44555</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_xlfn.XLOOKUP(C844,customers!$A$1:$A$1001,customers!$I$1:$I$1001,,0)</f>
        <v>Yes</v>
      </c>
    </row>
    <row r="845" spans="1:16" x14ac:dyDescent="0.3">
      <c r="A845" s="2" t="s">
        <v>5256</v>
      </c>
      <c r="B845" s="3">
        <v>44556</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_xlfn.XLOOKUP(C845,customers!$A$1:$A$1001,customers!$I$1:$I$1001,,0)</f>
        <v>Yes</v>
      </c>
    </row>
    <row r="846" spans="1:16" x14ac:dyDescent="0.3">
      <c r="A846" s="2" t="s">
        <v>5262</v>
      </c>
      <c r="B846" s="3">
        <v>44557</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_xlfn.XLOOKUP(C846,customers!$A$1:$A$1001,customers!$I$1:$I$1001,,0)</f>
        <v>Yes</v>
      </c>
    </row>
    <row r="847" spans="1:16" x14ac:dyDescent="0.3">
      <c r="A847" s="2" t="s">
        <v>5268</v>
      </c>
      <c r="B847" s="3">
        <v>44558</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_xlfn.XLOOKUP(C847,customers!$A$1:$A$1001,customers!$I$1:$I$1001,,0)</f>
        <v>No</v>
      </c>
    </row>
    <row r="848" spans="1:16" x14ac:dyDescent="0.3">
      <c r="A848" s="2" t="s">
        <v>5273</v>
      </c>
      <c r="B848" s="3">
        <v>44559</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_xlfn.XLOOKUP(C848,customers!$A$1:$A$1001,customers!$I$1:$I$1001,,0)</f>
        <v>Yes</v>
      </c>
    </row>
    <row r="849" spans="1:16" x14ac:dyDescent="0.3">
      <c r="A849" s="2" t="s">
        <v>5278</v>
      </c>
      <c r="B849" s="3">
        <v>44560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_xlfn.XLOOKUP(C849,customers!$A$1:$A$1001,customers!$I$1:$I$1001,,0)</f>
        <v>Yes</v>
      </c>
    </row>
    <row r="850" spans="1:16" x14ac:dyDescent="0.3">
      <c r="A850" s="2" t="s">
        <v>5283</v>
      </c>
      <c r="B850" s="3">
        <v>44561</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Lite</v>
      </c>
      <c r="P850" t="str">
        <f>_xlfn.XLOOKUP(C850,customers!$A$1:$A$1001,customers!$I$1:$I$1001,,0)</f>
        <v>No</v>
      </c>
    </row>
    <row r="851" spans="1:16" x14ac:dyDescent="0.3">
      <c r="A851" s="2" t="s">
        <v>5288</v>
      </c>
      <c r="B851" s="3">
        <v>44562</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Lite</v>
      </c>
      <c r="P851" t="str">
        <f>_xlfn.XLOOKUP(C851,customers!$A$1:$A$1001,customers!$I$1:$I$1001,,0)</f>
        <v>Yes</v>
      </c>
    </row>
    <row r="852" spans="1:16" x14ac:dyDescent="0.3">
      <c r="A852" s="2" t="s">
        <v>5288</v>
      </c>
      <c r="B852" s="3">
        <v>44563</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_xlfn.XLOOKUP(C852,customers!$A$1:$A$1001,customers!$I$1:$I$1001,,0)</f>
        <v>Yes</v>
      </c>
    </row>
    <row r="853" spans="1:16" x14ac:dyDescent="0.3">
      <c r="A853" s="2" t="s">
        <v>5299</v>
      </c>
      <c r="B853" s="3">
        <v>44564</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Librica</v>
      </c>
      <c r="O853" t="str">
        <f t="shared" si="41"/>
        <v>Dark</v>
      </c>
      <c r="P853" t="str">
        <f>_xlfn.XLOOKUP(C853,customers!$A$1:$A$1001,customers!$I$1:$I$1001,,0)</f>
        <v>Yes</v>
      </c>
    </row>
    <row r="854" spans="1:16" x14ac:dyDescent="0.3">
      <c r="A854" s="2" t="s">
        <v>5305</v>
      </c>
      <c r="B854" s="3">
        <v>44565</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Librica</v>
      </c>
      <c r="O854" t="str">
        <f t="shared" si="41"/>
        <v>Dark</v>
      </c>
      <c r="P854" t="str">
        <f>_xlfn.XLOOKUP(C854,customers!$A$1:$A$1001,customers!$I$1:$I$1001,,0)</f>
        <v>Yes</v>
      </c>
    </row>
    <row r="855" spans="1:16" x14ac:dyDescent="0.3">
      <c r="A855" s="2" t="s">
        <v>5310</v>
      </c>
      <c r="B855" s="3">
        <v>44566</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_xlfn.XLOOKUP(C855,customers!$A$1:$A$1001,customers!$I$1:$I$1001,,0)</f>
        <v>No</v>
      </c>
    </row>
    <row r="856" spans="1:16" x14ac:dyDescent="0.3">
      <c r="A856" s="2" t="s">
        <v>5315</v>
      </c>
      <c r="B856" s="3">
        <v>44567</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Lite</v>
      </c>
      <c r="P856" t="str">
        <f>_xlfn.XLOOKUP(C856,customers!$A$1:$A$1001,customers!$I$1:$I$1001,,0)</f>
        <v>Yes</v>
      </c>
    </row>
    <row r="857" spans="1:16" x14ac:dyDescent="0.3">
      <c r="A857" s="2" t="s">
        <v>5321</v>
      </c>
      <c r="B857" s="3">
        <v>44568</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Librica</v>
      </c>
      <c r="O857" t="str">
        <f t="shared" si="41"/>
        <v>Dark</v>
      </c>
      <c r="P857" t="str">
        <f>_xlfn.XLOOKUP(C857,customers!$A$1:$A$1001,customers!$I$1:$I$1001,,0)</f>
        <v>No</v>
      </c>
    </row>
    <row r="858" spans="1:16" x14ac:dyDescent="0.3">
      <c r="A858" s="2" t="s">
        <v>5327</v>
      </c>
      <c r="B858" s="3">
        <v>44569</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Librica</v>
      </c>
      <c r="O858" t="str">
        <f t="shared" si="41"/>
        <v>Medium</v>
      </c>
      <c r="P858" t="str">
        <f>_xlfn.XLOOKUP(C858,customers!$A$1:$A$1001,customers!$I$1:$I$1001,,0)</f>
        <v>Yes</v>
      </c>
    </row>
    <row r="859" spans="1:16" x14ac:dyDescent="0.3">
      <c r="A859" s="2" t="s">
        <v>5333</v>
      </c>
      <c r="B859" s="3">
        <v>44570</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Lite</v>
      </c>
      <c r="P859" t="str">
        <f>_xlfn.XLOOKUP(C859,customers!$A$1:$A$1001,customers!$I$1:$I$1001,,0)</f>
        <v>No</v>
      </c>
    </row>
    <row r="860" spans="1:16" x14ac:dyDescent="0.3">
      <c r="A860" s="2" t="s">
        <v>5339</v>
      </c>
      <c r="B860" s="3">
        <v>44571</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Librica</v>
      </c>
      <c r="O860" t="str">
        <f t="shared" si="41"/>
        <v>Medium</v>
      </c>
      <c r="P860" t="str">
        <f>_xlfn.XLOOKUP(C860,customers!$A$1:$A$1001,customers!$I$1:$I$1001,,0)</f>
        <v>No</v>
      </c>
    </row>
    <row r="861" spans="1:16" x14ac:dyDescent="0.3">
      <c r="A861" s="2" t="s">
        <v>5345</v>
      </c>
      <c r="B861" s="3">
        <v>44572</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Lite</v>
      </c>
      <c r="P861" t="str">
        <f>_xlfn.XLOOKUP(C861,customers!$A$1:$A$1001,customers!$I$1:$I$1001,,0)</f>
        <v>No</v>
      </c>
    </row>
    <row r="862" spans="1:16" x14ac:dyDescent="0.3">
      <c r="A862" s="2" t="s">
        <v>5351</v>
      </c>
      <c r="B862" s="3">
        <v>44573</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_xlfn.XLOOKUP(C862,customers!$A$1:$A$1001,customers!$I$1:$I$1001,,0)</f>
        <v>No</v>
      </c>
    </row>
    <row r="863" spans="1:16" x14ac:dyDescent="0.3">
      <c r="A863" s="2" t="s">
        <v>5356</v>
      </c>
      <c r="B863" s="3">
        <v>44574</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Librica</v>
      </c>
      <c r="O863" t="str">
        <f t="shared" si="41"/>
        <v>Dark</v>
      </c>
      <c r="P863" t="str">
        <f>_xlfn.XLOOKUP(C863,customers!$A$1:$A$1001,customers!$I$1:$I$1001,,0)</f>
        <v>Yes</v>
      </c>
    </row>
    <row r="864" spans="1:16" x14ac:dyDescent="0.3">
      <c r="A864" s="2" t="s">
        <v>5362</v>
      </c>
      <c r="B864" s="3">
        <v>44575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_xlfn.XLOOKUP(C864,customers!$A$1:$A$1001,customers!$I$1:$I$1001,,0)</f>
        <v>Yes</v>
      </c>
    </row>
    <row r="865" spans="1:16" x14ac:dyDescent="0.3">
      <c r="A865" s="2" t="s">
        <v>5368</v>
      </c>
      <c r="B865" s="3">
        <v>44576</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Librica</v>
      </c>
      <c r="O865" t="str">
        <f t="shared" si="41"/>
        <v>Medium</v>
      </c>
      <c r="P865" t="str">
        <f>_xlfn.XLOOKUP(C865,customers!$A$1:$A$1001,customers!$I$1:$I$1001,,0)</f>
        <v>Yes</v>
      </c>
    </row>
    <row r="866" spans="1:16" x14ac:dyDescent="0.3">
      <c r="A866" s="2" t="s">
        <v>5374</v>
      </c>
      <c r="B866" s="3">
        <v>44577</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Lite</v>
      </c>
      <c r="P866" t="str">
        <f>_xlfn.XLOOKUP(C866,customers!$A$1:$A$1001,customers!$I$1:$I$1001,,0)</f>
        <v>No</v>
      </c>
    </row>
    <row r="867" spans="1:16" x14ac:dyDescent="0.3">
      <c r="A867" s="2" t="s">
        <v>5380</v>
      </c>
      <c r="B867" s="3">
        <v>44578</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_xlfn.XLOOKUP(C867,customers!$A$1:$A$1001,customers!$I$1:$I$1001,,0)</f>
        <v>Yes</v>
      </c>
    </row>
    <row r="868" spans="1:16" x14ac:dyDescent="0.3">
      <c r="A868" s="2" t="s">
        <v>5385</v>
      </c>
      <c r="B868" s="3">
        <v>44579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_xlfn.XLOOKUP(C868,customers!$A$1:$A$1001,customers!$I$1:$I$1001,,0)</f>
        <v>No</v>
      </c>
    </row>
    <row r="869" spans="1:16" x14ac:dyDescent="0.3">
      <c r="A869" s="2" t="s">
        <v>5391</v>
      </c>
      <c r="B869" s="3">
        <v>44580</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Lite</v>
      </c>
      <c r="P869" t="str">
        <f>_xlfn.XLOOKUP(C869,customers!$A$1:$A$1001,customers!$I$1:$I$1001,,0)</f>
        <v>Yes</v>
      </c>
    </row>
    <row r="870" spans="1:16" x14ac:dyDescent="0.3">
      <c r="A870" s="2" t="s">
        <v>5396</v>
      </c>
      <c r="B870" s="3">
        <v>44581</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_xlfn.XLOOKUP(C870,customers!$A$1:$A$1001,customers!$I$1:$I$1001,,0)</f>
        <v>Yes</v>
      </c>
    </row>
    <row r="871" spans="1:16" x14ac:dyDescent="0.3">
      <c r="A871" s="2" t="s">
        <v>5402</v>
      </c>
      <c r="B871" s="3">
        <v>44582</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_xlfn.XLOOKUP(C871,customers!$A$1:$A$1001,customers!$I$1:$I$1001,,0)</f>
        <v>Yes</v>
      </c>
    </row>
    <row r="872" spans="1:16" x14ac:dyDescent="0.3">
      <c r="A872" s="2" t="s">
        <v>5407</v>
      </c>
      <c r="B872" s="3">
        <v>44583</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_xlfn.XLOOKUP(C872,customers!$A$1:$A$1001,customers!$I$1:$I$1001,,0)</f>
        <v>Yes</v>
      </c>
    </row>
    <row r="873" spans="1:16" x14ac:dyDescent="0.3">
      <c r="A873" s="2" t="s">
        <v>5413</v>
      </c>
      <c r="B873" s="3">
        <v>44584</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Lite</v>
      </c>
      <c r="P873" t="str">
        <f>_xlfn.XLOOKUP(C873,customers!$A$1:$A$1001,customers!$I$1:$I$1001,,0)</f>
        <v>Yes</v>
      </c>
    </row>
    <row r="874" spans="1:16" x14ac:dyDescent="0.3">
      <c r="A874" s="2" t="s">
        <v>5421</v>
      </c>
      <c r="B874" s="3">
        <v>44585</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_xlfn.XLOOKUP(C874,customers!$A$1:$A$1001,customers!$I$1:$I$1001,,0)</f>
        <v>No</v>
      </c>
    </row>
    <row r="875" spans="1:16" x14ac:dyDescent="0.3">
      <c r="A875" s="2" t="s">
        <v>5427</v>
      </c>
      <c r="B875" s="3">
        <v>44586</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_xlfn.XLOOKUP(C875,customers!$A$1:$A$1001,customers!$I$1:$I$1001,,0)</f>
        <v>Yes</v>
      </c>
    </row>
    <row r="876" spans="1:16" x14ac:dyDescent="0.3">
      <c r="A876" s="2" t="s">
        <v>5433</v>
      </c>
      <c r="B876" s="3">
        <v>44587</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Lite</v>
      </c>
      <c r="P876" t="str">
        <f>_xlfn.XLOOKUP(C876,customers!$A$1:$A$1001,customers!$I$1:$I$1001,,0)</f>
        <v>No</v>
      </c>
    </row>
    <row r="877" spans="1:16" x14ac:dyDescent="0.3">
      <c r="A877" s="2" t="s">
        <v>5439</v>
      </c>
      <c r="B877" s="3">
        <v>44588</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Librica</v>
      </c>
      <c r="O877" t="str">
        <f t="shared" si="41"/>
        <v>Medium</v>
      </c>
      <c r="P877" t="str">
        <f>_xlfn.XLOOKUP(C877,customers!$A$1:$A$1001,customers!$I$1:$I$1001,,0)</f>
        <v>No</v>
      </c>
    </row>
    <row r="878" spans="1:16" x14ac:dyDescent="0.3">
      <c r="A878" s="2" t="s">
        <v>5439</v>
      </c>
      <c r="B878" s="3">
        <v>44589</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Lite</v>
      </c>
      <c r="P878" t="str">
        <f>_xlfn.XLOOKUP(C878,customers!$A$1:$A$1001,customers!$I$1:$I$1001,,0)</f>
        <v>No</v>
      </c>
    </row>
    <row r="879" spans="1:16" x14ac:dyDescent="0.3">
      <c r="A879" s="2" t="s">
        <v>5450</v>
      </c>
      <c r="B879" s="3">
        <v>44590</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Librica</v>
      </c>
      <c r="O879" t="str">
        <f t="shared" si="41"/>
        <v>Lite</v>
      </c>
      <c r="P879" t="str">
        <f>_xlfn.XLOOKUP(C879,customers!$A$1:$A$1001,customers!$I$1:$I$1001,,0)</f>
        <v>No</v>
      </c>
    </row>
    <row r="880" spans="1:16" x14ac:dyDescent="0.3">
      <c r="A880" s="2" t="s">
        <v>5456</v>
      </c>
      <c r="B880" s="3">
        <v>44591</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Lite</v>
      </c>
      <c r="P880" t="str">
        <f>_xlfn.XLOOKUP(C880,customers!$A$1:$A$1001,customers!$I$1:$I$1001,,0)</f>
        <v>Yes</v>
      </c>
    </row>
    <row r="881" spans="1:16" x14ac:dyDescent="0.3">
      <c r="A881" s="2" t="s">
        <v>5461</v>
      </c>
      <c r="B881" s="3">
        <v>44592</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_xlfn.XLOOKUP(C881,customers!$A$1:$A$1001,customers!$I$1:$I$1001,,0)</f>
        <v>No</v>
      </c>
    </row>
    <row r="882" spans="1:16" x14ac:dyDescent="0.3">
      <c r="A882" s="2" t="s">
        <v>5466</v>
      </c>
      <c r="B882" s="3">
        <v>44593</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Lite</v>
      </c>
      <c r="P882" t="str">
        <f>_xlfn.XLOOKUP(C882,customers!$A$1:$A$1001,customers!$I$1:$I$1001,,0)</f>
        <v>No</v>
      </c>
    </row>
    <row r="883" spans="1:16" x14ac:dyDescent="0.3">
      <c r="A883" s="2" t="s">
        <v>5472</v>
      </c>
      <c r="B883" s="3">
        <v>44594</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Lite</v>
      </c>
      <c r="P883" t="str">
        <f>_xlfn.XLOOKUP(C883,customers!$A$1:$A$1001,customers!$I$1:$I$1001,,0)</f>
        <v>Yes</v>
      </c>
    </row>
    <row r="884" spans="1:16" x14ac:dyDescent="0.3">
      <c r="A884" s="2" t="s">
        <v>5477</v>
      </c>
      <c r="B884" s="3">
        <v>44595</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_xlfn.XLOOKUP(C884,customers!$A$1:$A$1001,customers!$I$1:$I$1001,,0)</f>
        <v>Yes</v>
      </c>
    </row>
    <row r="885" spans="1:16" x14ac:dyDescent="0.3">
      <c r="A885" s="2" t="s">
        <v>5483</v>
      </c>
      <c r="B885" s="3">
        <v>44596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_xlfn.XLOOKUP(C885,customers!$A$1:$A$1001,customers!$I$1:$I$1001,,0)</f>
        <v>Yes</v>
      </c>
    </row>
    <row r="886" spans="1:16" x14ac:dyDescent="0.3">
      <c r="A886" s="2" t="s">
        <v>5489</v>
      </c>
      <c r="B886" s="3">
        <v>44597</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_xlfn.XLOOKUP(C886,customers!$A$1:$A$1001,customers!$I$1:$I$1001,,0)</f>
        <v>Yes</v>
      </c>
    </row>
    <row r="887" spans="1:16" x14ac:dyDescent="0.3">
      <c r="A887" s="2" t="s">
        <v>5495</v>
      </c>
      <c r="B887" s="3">
        <v>44598</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_xlfn.XLOOKUP(C887,customers!$A$1:$A$1001,customers!$I$1:$I$1001,,0)</f>
        <v>No</v>
      </c>
    </row>
    <row r="888" spans="1:16" x14ac:dyDescent="0.3">
      <c r="A888" s="2" t="s">
        <v>5501</v>
      </c>
      <c r="B888" s="3">
        <v>44599</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Librica</v>
      </c>
      <c r="O888" t="str">
        <f t="shared" si="41"/>
        <v>Medium</v>
      </c>
      <c r="P888" t="str">
        <f>_xlfn.XLOOKUP(C888,customers!$A$1:$A$1001,customers!$I$1:$I$1001,,0)</f>
        <v>No</v>
      </c>
    </row>
    <row r="889" spans="1:16" x14ac:dyDescent="0.3">
      <c r="A889" s="2" t="s">
        <v>5507</v>
      </c>
      <c r="B889" s="3">
        <v>44600</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Lite</v>
      </c>
      <c r="P889" t="str">
        <f>_xlfn.XLOOKUP(C889,customers!$A$1:$A$1001,customers!$I$1:$I$1001,,0)</f>
        <v>No</v>
      </c>
    </row>
    <row r="890" spans="1:16" x14ac:dyDescent="0.3">
      <c r="A890" s="2" t="s">
        <v>5513</v>
      </c>
      <c r="B890" s="3">
        <v>44601</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Lite</v>
      </c>
      <c r="P890" t="str">
        <f>_xlfn.XLOOKUP(C890,customers!$A$1:$A$1001,customers!$I$1:$I$1001,,0)</f>
        <v>Yes</v>
      </c>
    </row>
    <row r="891" spans="1:16" x14ac:dyDescent="0.3">
      <c r="A891" s="2" t="s">
        <v>5519</v>
      </c>
      <c r="B891" s="3">
        <v>44602</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_xlfn.XLOOKUP(C891,customers!$A$1:$A$1001,customers!$I$1:$I$1001,,0)</f>
        <v>Yes</v>
      </c>
    </row>
    <row r="892" spans="1:16" x14ac:dyDescent="0.3">
      <c r="A892" s="2" t="s">
        <v>5525</v>
      </c>
      <c r="B892" s="3">
        <v>44603</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_xlfn.XLOOKUP(C892,customers!$A$1:$A$1001,customers!$I$1:$I$1001,,0)</f>
        <v>Yes</v>
      </c>
    </row>
    <row r="893" spans="1:16" x14ac:dyDescent="0.3">
      <c r="A893" s="2" t="s">
        <v>5531</v>
      </c>
      <c r="B893" s="3">
        <v>44604</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_xlfn.XLOOKUP(C893,customers!$A$1:$A$1001,customers!$I$1:$I$1001,,0)</f>
        <v>Yes</v>
      </c>
    </row>
    <row r="894" spans="1:16" x14ac:dyDescent="0.3">
      <c r="A894" s="2" t="s">
        <v>5537</v>
      </c>
      <c r="B894" s="3">
        <v>44605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_xlfn.XLOOKUP(C894,customers!$A$1:$A$1001,customers!$I$1:$I$1001,,0)</f>
        <v>No</v>
      </c>
    </row>
    <row r="895" spans="1:16" x14ac:dyDescent="0.3">
      <c r="A895" s="2" t="s">
        <v>5543</v>
      </c>
      <c r="B895" s="3">
        <v>44606</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Librica</v>
      </c>
      <c r="O895" t="str">
        <f t="shared" si="41"/>
        <v>Lite</v>
      </c>
      <c r="P895" t="str">
        <f>_xlfn.XLOOKUP(C895,customers!$A$1:$A$1001,customers!$I$1:$I$1001,,0)</f>
        <v>Yes</v>
      </c>
    </row>
    <row r="896" spans="1:16" x14ac:dyDescent="0.3">
      <c r="A896" s="2" t="s">
        <v>5548</v>
      </c>
      <c r="B896" s="3">
        <v>44607</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_xlfn.XLOOKUP(C896,customers!$A$1:$A$1001,customers!$I$1:$I$1001,,0)</f>
        <v>Yes</v>
      </c>
    </row>
    <row r="897" spans="1:16" x14ac:dyDescent="0.3">
      <c r="A897" s="2" t="s">
        <v>5553</v>
      </c>
      <c r="B897" s="3">
        <v>44608</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_xlfn.XLOOKUP(C897,customers!$A$1:$A$1001,customers!$I$1:$I$1001,,0)</f>
        <v>No</v>
      </c>
    </row>
    <row r="898" spans="1:16" x14ac:dyDescent="0.3">
      <c r="A898" s="2" t="s">
        <v>5558</v>
      </c>
      <c r="B898" s="3">
        <v>44609</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_xlfn.XLOOKUP(C898,customers!$A$1:$A$1001,customers!$I$1:$I$1001,,0)</f>
        <v>Yes</v>
      </c>
    </row>
    <row r="899" spans="1:16" x14ac:dyDescent="0.3">
      <c r="A899" s="2" t="s">
        <v>5564</v>
      </c>
      <c r="B899" s="3">
        <v>44610</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IF(I899="Rob","Robusta",IF(I899="Exc","Excelsa",IF(I899="Ara","Arabica",IF(I899="Lib","Librica"))))</f>
        <v>Excelsa</v>
      </c>
      <c r="O899" t="str">
        <f t="shared" ref="O899:O962" si="44">IF(J899="M","Medium",IF(J899="L","Lite",IF(J899="D","Dark")))</f>
        <v>Dark</v>
      </c>
      <c r="P899" t="str">
        <f>_xlfn.XLOOKUP(C899,customers!$A$1:$A$1001,customers!$I$1:$I$1001,,0)</f>
        <v>No</v>
      </c>
    </row>
    <row r="900" spans="1:16" x14ac:dyDescent="0.3">
      <c r="A900" s="2" t="s">
        <v>5570</v>
      </c>
      <c r="B900" s="3">
        <v>44611</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Lite</v>
      </c>
      <c r="P900" t="str">
        <f>_xlfn.XLOOKUP(C900,customers!$A$1:$A$1001,customers!$I$1:$I$1001,,0)</f>
        <v>No</v>
      </c>
    </row>
    <row r="901" spans="1:16" x14ac:dyDescent="0.3">
      <c r="A901" s="2" t="s">
        <v>5575</v>
      </c>
      <c r="B901" s="3">
        <v>44612</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Librica</v>
      </c>
      <c r="O901" t="str">
        <f t="shared" si="44"/>
        <v>Medium</v>
      </c>
      <c r="P901" t="str">
        <f>_xlfn.XLOOKUP(C901,customers!$A$1:$A$1001,customers!$I$1:$I$1001,,0)</f>
        <v>No</v>
      </c>
    </row>
    <row r="902" spans="1:16" x14ac:dyDescent="0.3">
      <c r="A902" s="2" t="s">
        <v>5580</v>
      </c>
      <c r="B902" s="3">
        <v>44613</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Librica</v>
      </c>
      <c r="O902" t="str">
        <f t="shared" si="44"/>
        <v>Lite</v>
      </c>
      <c r="P902" t="str">
        <f>_xlfn.XLOOKUP(C902,customers!$A$1:$A$1001,customers!$I$1:$I$1001,,0)</f>
        <v>No</v>
      </c>
    </row>
    <row r="903" spans="1:16" x14ac:dyDescent="0.3">
      <c r="A903" s="2" t="s">
        <v>5585</v>
      </c>
      <c r="B903" s="3">
        <v>44614</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Lite</v>
      </c>
      <c r="P903" t="str">
        <f>_xlfn.XLOOKUP(C903,customers!$A$1:$A$1001,customers!$I$1:$I$1001,,0)</f>
        <v>Yes</v>
      </c>
    </row>
    <row r="904" spans="1:16" x14ac:dyDescent="0.3">
      <c r="A904" s="2" t="s">
        <v>5591</v>
      </c>
      <c r="B904" s="3">
        <v>44615</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_xlfn.XLOOKUP(C904,customers!$A$1:$A$1001,customers!$I$1:$I$1001,,0)</f>
        <v>No</v>
      </c>
    </row>
    <row r="905" spans="1:16" x14ac:dyDescent="0.3">
      <c r="A905" s="2" t="s">
        <v>5597</v>
      </c>
      <c r="B905" s="3">
        <v>44616</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Librica</v>
      </c>
      <c r="O905" t="str">
        <f t="shared" si="44"/>
        <v>Medium</v>
      </c>
      <c r="P905" t="str">
        <f>_xlfn.XLOOKUP(C905,customers!$A$1:$A$1001,customers!$I$1:$I$1001,,0)</f>
        <v>No</v>
      </c>
    </row>
    <row r="906" spans="1:16" x14ac:dyDescent="0.3">
      <c r="A906" s="2" t="s">
        <v>5603</v>
      </c>
      <c r="B906" s="3">
        <v>44617</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Lite</v>
      </c>
      <c r="P906" t="str">
        <f>_xlfn.XLOOKUP(C906,customers!$A$1:$A$1001,customers!$I$1:$I$1001,,0)</f>
        <v>No</v>
      </c>
    </row>
    <row r="907" spans="1:16" x14ac:dyDescent="0.3">
      <c r="A907" s="2" t="s">
        <v>5609</v>
      </c>
      <c r="B907" s="3">
        <v>44618</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_xlfn.XLOOKUP(C907,customers!$A$1:$A$1001,customers!$I$1:$I$1001,,0)</f>
        <v>Yes</v>
      </c>
    </row>
    <row r="908" spans="1:16" x14ac:dyDescent="0.3">
      <c r="A908" s="2" t="s">
        <v>5614</v>
      </c>
      <c r="B908" s="3">
        <v>44619</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_xlfn.XLOOKUP(C908,customers!$A$1:$A$1001,customers!$I$1:$I$1001,,0)</f>
        <v>Yes</v>
      </c>
    </row>
    <row r="909" spans="1:16" x14ac:dyDescent="0.3">
      <c r="A909" s="2" t="s">
        <v>5620</v>
      </c>
      <c r="B909" s="3">
        <v>44620</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Librica</v>
      </c>
      <c r="O909" t="str">
        <f t="shared" si="44"/>
        <v>Dark</v>
      </c>
      <c r="P909" t="str">
        <f>_xlfn.XLOOKUP(C909,customers!$A$1:$A$1001,customers!$I$1:$I$1001,,0)</f>
        <v>No</v>
      </c>
    </row>
    <row r="910" spans="1:16" x14ac:dyDescent="0.3">
      <c r="A910" s="2" t="s">
        <v>5626</v>
      </c>
      <c r="B910" s="3">
        <v>44621</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Lite</v>
      </c>
      <c r="P910" t="str">
        <f>_xlfn.XLOOKUP(C910,customers!$A$1:$A$1001,customers!$I$1:$I$1001,,0)</f>
        <v>No</v>
      </c>
    </row>
    <row r="911" spans="1:16" x14ac:dyDescent="0.3">
      <c r="A911" s="2" t="s">
        <v>5632</v>
      </c>
      <c r="B911" s="3">
        <v>44622</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Lite</v>
      </c>
      <c r="P911" t="str">
        <f>_xlfn.XLOOKUP(C911,customers!$A$1:$A$1001,customers!$I$1:$I$1001,,0)</f>
        <v>No</v>
      </c>
    </row>
    <row r="912" spans="1:16" x14ac:dyDescent="0.3">
      <c r="A912" s="2" t="s">
        <v>5637</v>
      </c>
      <c r="B912" s="3">
        <v>44623</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_xlfn.XLOOKUP(C912,customers!$A$1:$A$1001,customers!$I$1:$I$1001,,0)</f>
        <v>No</v>
      </c>
    </row>
    <row r="913" spans="1:16" x14ac:dyDescent="0.3">
      <c r="A913" s="2" t="s">
        <v>5643</v>
      </c>
      <c r="B913" s="3">
        <v>44624</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_xlfn.XLOOKUP(C913,customers!$A$1:$A$1001,customers!$I$1:$I$1001,,0)</f>
        <v>Yes</v>
      </c>
    </row>
    <row r="914" spans="1:16" x14ac:dyDescent="0.3">
      <c r="A914" s="2" t="s">
        <v>5649</v>
      </c>
      <c r="B914" s="3">
        <v>44625</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_xlfn.XLOOKUP(C914,customers!$A$1:$A$1001,customers!$I$1:$I$1001,,0)</f>
        <v>Yes</v>
      </c>
    </row>
    <row r="915" spans="1:16" x14ac:dyDescent="0.3">
      <c r="A915" s="2" t="s">
        <v>5654</v>
      </c>
      <c r="B915" s="3">
        <v>44626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_xlfn.XLOOKUP(C915,customers!$A$1:$A$1001,customers!$I$1:$I$1001,,0)</f>
        <v>No</v>
      </c>
    </row>
    <row r="916" spans="1:16" x14ac:dyDescent="0.3">
      <c r="A916" s="2" t="s">
        <v>5660</v>
      </c>
      <c r="B916" s="3">
        <v>44627</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_xlfn.XLOOKUP(C916,customers!$A$1:$A$1001,customers!$I$1:$I$1001,,0)</f>
        <v>No</v>
      </c>
    </row>
    <row r="917" spans="1:16" x14ac:dyDescent="0.3">
      <c r="A917" s="2" t="s">
        <v>5666</v>
      </c>
      <c r="B917" s="3">
        <v>44628</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_xlfn.XLOOKUP(C917,customers!$A$1:$A$1001,customers!$I$1:$I$1001,,0)</f>
        <v>Yes</v>
      </c>
    </row>
    <row r="918" spans="1:16" x14ac:dyDescent="0.3">
      <c r="A918" s="2" t="s">
        <v>5672</v>
      </c>
      <c r="B918" s="3">
        <v>44629</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_xlfn.XLOOKUP(C918,customers!$A$1:$A$1001,customers!$I$1:$I$1001,,0)</f>
        <v>Yes</v>
      </c>
    </row>
    <row r="919" spans="1:16" x14ac:dyDescent="0.3">
      <c r="A919" s="2" t="s">
        <v>5676</v>
      </c>
      <c r="B919" s="3">
        <v>44630</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_xlfn.XLOOKUP(C919,customers!$A$1:$A$1001,customers!$I$1:$I$1001,,0)</f>
        <v>No</v>
      </c>
    </row>
    <row r="920" spans="1:16" x14ac:dyDescent="0.3">
      <c r="A920" s="2" t="s">
        <v>5676</v>
      </c>
      <c r="B920" s="3">
        <v>44631</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_xlfn.XLOOKUP(C920,customers!$A$1:$A$1001,customers!$I$1:$I$1001,,0)</f>
        <v>No</v>
      </c>
    </row>
    <row r="921" spans="1:16" x14ac:dyDescent="0.3">
      <c r="A921" s="2" t="s">
        <v>5687</v>
      </c>
      <c r="B921" s="3">
        <v>44632</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_xlfn.XLOOKUP(C921,customers!$A$1:$A$1001,customers!$I$1:$I$1001,,0)</f>
        <v>Yes</v>
      </c>
    </row>
    <row r="922" spans="1:16" x14ac:dyDescent="0.3">
      <c r="A922" s="2" t="s">
        <v>5693</v>
      </c>
      <c r="B922" s="3">
        <v>44633</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_xlfn.XLOOKUP(C922,customers!$A$1:$A$1001,customers!$I$1:$I$1001,,0)</f>
        <v>No</v>
      </c>
    </row>
    <row r="923" spans="1:16" x14ac:dyDescent="0.3">
      <c r="A923" s="2" t="s">
        <v>5699</v>
      </c>
      <c r="B923" s="3">
        <v>44634</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Librica</v>
      </c>
      <c r="O923" t="str">
        <f t="shared" si="44"/>
        <v>Dark</v>
      </c>
      <c r="P923" t="str">
        <f>_xlfn.XLOOKUP(C923,customers!$A$1:$A$1001,customers!$I$1:$I$1001,,0)</f>
        <v>No</v>
      </c>
    </row>
    <row r="924" spans="1:16" x14ac:dyDescent="0.3">
      <c r="A924" s="2" t="s">
        <v>5705</v>
      </c>
      <c r="B924" s="3">
        <v>44635</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_xlfn.XLOOKUP(C924,customers!$A$1:$A$1001,customers!$I$1:$I$1001,,0)</f>
        <v>Yes</v>
      </c>
    </row>
    <row r="925" spans="1:16" x14ac:dyDescent="0.3">
      <c r="A925" s="2" t="s">
        <v>5709</v>
      </c>
      <c r="B925" s="3">
        <v>44636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_xlfn.XLOOKUP(C925,customers!$A$1:$A$1001,customers!$I$1:$I$1001,,0)</f>
        <v>No</v>
      </c>
    </row>
    <row r="926" spans="1:16" x14ac:dyDescent="0.3">
      <c r="A926" s="2" t="s">
        <v>5715</v>
      </c>
      <c r="B926" s="3">
        <v>44637</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Lite</v>
      </c>
      <c r="P926" t="str">
        <f>_xlfn.XLOOKUP(C926,customers!$A$1:$A$1001,customers!$I$1:$I$1001,,0)</f>
        <v>No</v>
      </c>
    </row>
    <row r="927" spans="1:16" x14ac:dyDescent="0.3">
      <c r="A927" s="2" t="s">
        <v>5720</v>
      </c>
      <c r="B927" s="3">
        <v>44638</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_xlfn.XLOOKUP(C927,customers!$A$1:$A$1001,customers!$I$1:$I$1001,,0)</f>
        <v>No</v>
      </c>
    </row>
    <row r="928" spans="1:16" x14ac:dyDescent="0.3">
      <c r="A928" s="2" t="s">
        <v>5725</v>
      </c>
      <c r="B928" s="3">
        <v>44639</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_xlfn.XLOOKUP(C928,customers!$A$1:$A$1001,customers!$I$1:$I$1001,,0)</f>
        <v>Yes</v>
      </c>
    </row>
    <row r="929" spans="1:16" x14ac:dyDescent="0.3">
      <c r="A929" s="2" t="s">
        <v>5731</v>
      </c>
      <c r="B929" s="3">
        <v>44640</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_xlfn.XLOOKUP(C929,customers!$A$1:$A$1001,customers!$I$1:$I$1001,,0)</f>
        <v>No</v>
      </c>
    </row>
    <row r="930" spans="1:16" x14ac:dyDescent="0.3">
      <c r="A930" s="2" t="s">
        <v>5737</v>
      </c>
      <c r="B930" s="3">
        <v>44641</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_xlfn.XLOOKUP(C930,customers!$A$1:$A$1001,customers!$I$1:$I$1001,,0)</f>
        <v>Yes</v>
      </c>
    </row>
    <row r="931" spans="1:16" x14ac:dyDescent="0.3">
      <c r="A931" s="2" t="s">
        <v>5742</v>
      </c>
      <c r="B931" s="3">
        <v>44642</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Lite</v>
      </c>
      <c r="P931" t="str">
        <f>_xlfn.XLOOKUP(C931,customers!$A$1:$A$1001,customers!$I$1:$I$1001,,0)</f>
        <v>Yes</v>
      </c>
    </row>
    <row r="932" spans="1:16" x14ac:dyDescent="0.3">
      <c r="A932" s="2" t="s">
        <v>5748</v>
      </c>
      <c r="B932" s="3">
        <v>44643</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_xlfn.XLOOKUP(C932,customers!$A$1:$A$1001,customers!$I$1:$I$1001,,0)</f>
        <v>Yes</v>
      </c>
    </row>
    <row r="933" spans="1:16" x14ac:dyDescent="0.3">
      <c r="A933" s="2" t="s">
        <v>5753</v>
      </c>
      <c r="B933" s="3">
        <v>44644</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_xlfn.XLOOKUP(C933,customers!$A$1:$A$1001,customers!$I$1:$I$1001,,0)</f>
        <v>Yes</v>
      </c>
    </row>
    <row r="934" spans="1:16" x14ac:dyDescent="0.3">
      <c r="A934" s="2" t="s">
        <v>5757</v>
      </c>
      <c r="B934" s="3">
        <v>44645</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_xlfn.XLOOKUP(C934,customers!$A$1:$A$1001,customers!$I$1:$I$1001,,0)</f>
        <v>No</v>
      </c>
    </row>
    <row r="935" spans="1:16" x14ac:dyDescent="0.3">
      <c r="A935" s="2" t="s">
        <v>5763</v>
      </c>
      <c r="B935" s="3">
        <v>44646</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_xlfn.XLOOKUP(C935,customers!$A$1:$A$1001,customers!$I$1:$I$1001,,0)</f>
        <v>Yes</v>
      </c>
    </row>
    <row r="936" spans="1:16" x14ac:dyDescent="0.3">
      <c r="A936" s="2" t="s">
        <v>5768</v>
      </c>
      <c r="B936" s="3">
        <v>44647</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_xlfn.XLOOKUP(C936,customers!$A$1:$A$1001,customers!$I$1:$I$1001,,0)</f>
        <v>No</v>
      </c>
    </row>
    <row r="937" spans="1:16" x14ac:dyDescent="0.3">
      <c r="A937" s="2" t="s">
        <v>5774</v>
      </c>
      <c r="B937" s="3">
        <v>44648</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_xlfn.XLOOKUP(C937,customers!$A$1:$A$1001,customers!$I$1:$I$1001,,0)</f>
        <v>Yes</v>
      </c>
    </row>
    <row r="938" spans="1:16" x14ac:dyDescent="0.3">
      <c r="A938" s="2" t="s">
        <v>5780</v>
      </c>
      <c r="B938" s="3">
        <v>44649</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Librica</v>
      </c>
      <c r="O938" t="str">
        <f t="shared" si="44"/>
        <v>Dark</v>
      </c>
      <c r="P938" t="str">
        <f>_xlfn.XLOOKUP(C938,customers!$A$1:$A$1001,customers!$I$1:$I$1001,,0)</f>
        <v>Yes</v>
      </c>
    </row>
    <row r="939" spans="1:16" x14ac:dyDescent="0.3">
      <c r="A939" s="2" t="s">
        <v>5780</v>
      </c>
      <c r="B939" s="3">
        <v>44650</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_xlfn.XLOOKUP(C939,customers!$A$1:$A$1001,customers!$I$1:$I$1001,,0)</f>
        <v>Yes</v>
      </c>
    </row>
    <row r="940" spans="1:16" x14ac:dyDescent="0.3">
      <c r="A940" s="2" t="s">
        <v>5791</v>
      </c>
      <c r="B940" s="3">
        <v>44651</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Lite</v>
      </c>
      <c r="P940" t="str">
        <f>_xlfn.XLOOKUP(C940,customers!$A$1:$A$1001,customers!$I$1:$I$1001,,0)</f>
        <v>Yes</v>
      </c>
    </row>
    <row r="941" spans="1:16" x14ac:dyDescent="0.3">
      <c r="A941" s="2" t="s">
        <v>5797</v>
      </c>
      <c r="B941" s="3">
        <v>44652</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Librica</v>
      </c>
      <c r="O941" t="str">
        <f t="shared" si="44"/>
        <v>Lite</v>
      </c>
      <c r="P941" t="str">
        <f>_xlfn.XLOOKUP(C941,customers!$A$1:$A$1001,customers!$I$1:$I$1001,,0)</f>
        <v>No</v>
      </c>
    </row>
    <row r="942" spans="1:16" x14ac:dyDescent="0.3">
      <c r="A942" s="2" t="s">
        <v>5803</v>
      </c>
      <c r="B942" s="3">
        <v>44653</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Lite</v>
      </c>
      <c r="P942" t="str">
        <f>_xlfn.XLOOKUP(C942,customers!$A$1:$A$1001,customers!$I$1:$I$1001,,0)</f>
        <v>Yes</v>
      </c>
    </row>
    <row r="943" spans="1:16" x14ac:dyDescent="0.3">
      <c r="A943" s="2" t="s">
        <v>5809</v>
      </c>
      <c r="B943" s="3">
        <v>44654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Lite</v>
      </c>
      <c r="P943" t="str">
        <f>_xlfn.XLOOKUP(C943,customers!$A$1:$A$1001,customers!$I$1:$I$1001,,0)</f>
        <v>Yes</v>
      </c>
    </row>
    <row r="944" spans="1:16" x14ac:dyDescent="0.3">
      <c r="A944" s="2" t="s">
        <v>5816</v>
      </c>
      <c r="B944" s="3">
        <v>44655</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Lite</v>
      </c>
      <c r="P944" t="str">
        <f>_xlfn.XLOOKUP(C944,customers!$A$1:$A$1001,customers!$I$1:$I$1001,,0)</f>
        <v>No</v>
      </c>
    </row>
    <row r="945" spans="1:16" x14ac:dyDescent="0.3">
      <c r="A945" s="2" t="s">
        <v>5822</v>
      </c>
      <c r="B945" s="3">
        <v>44656</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Lite</v>
      </c>
      <c r="P945" t="str">
        <f>_xlfn.XLOOKUP(C945,customers!$A$1:$A$1001,customers!$I$1:$I$1001,,0)</f>
        <v>No</v>
      </c>
    </row>
    <row r="946" spans="1:16" x14ac:dyDescent="0.3">
      <c r="A946" s="2" t="s">
        <v>5828</v>
      </c>
      <c r="B946" s="3">
        <v>44657</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Lite</v>
      </c>
      <c r="P946" t="str">
        <f>_xlfn.XLOOKUP(C946,customers!$A$1:$A$1001,customers!$I$1:$I$1001,,0)</f>
        <v>No</v>
      </c>
    </row>
    <row r="947" spans="1:16" x14ac:dyDescent="0.3">
      <c r="A947" s="2" t="s">
        <v>5834</v>
      </c>
      <c r="B947" s="3">
        <v>44658</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Librica</v>
      </c>
      <c r="O947" t="str">
        <f t="shared" si="44"/>
        <v>Dark</v>
      </c>
      <c r="P947" t="str">
        <f>_xlfn.XLOOKUP(C947,customers!$A$1:$A$1001,customers!$I$1:$I$1001,,0)</f>
        <v>No</v>
      </c>
    </row>
    <row r="948" spans="1:16" x14ac:dyDescent="0.3">
      <c r="A948" s="2" t="s">
        <v>5839</v>
      </c>
      <c r="B948" s="3">
        <v>44659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Librica</v>
      </c>
      <c r="O948" t="str">
        <f t="shared" si="44"/>
        <v>Dark</v>
      </c>
      <c r="P948" t="str">
        <f>_xlfn.XLOOKUP(C948,customers!$A$1:$A$1001,customers!$I$1:$I$1001,,0)</f>
        <v>No</v>
      </c>
    </row>
    <row r="949" spans="1:16" x14ac:dyDescent="0.3">
      <c r="A949" s="2" t="s">
        <v>5844</v>
      </c>
      <c r="B949" s="3">
        <v>44660</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_xlfn.XLOOKUP(C949,customers!$A$1:$A$1001,customers!$I$1:$I$1001,,0)</f>
        <v>No</v>
      </c>
    </row>
    <row r="950" spans="1:16" x14ac:dyDescent="0.3">
      <c r="A950" s="2" t="s">
        <v>5849</v>
      </c>
      <c r="B950" s="3">
        <v>44661</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_xlfn.XLOOKUP(C950,customers!$A$1:$A$1001,customers!$I$1:$I$1001,,0)</f>
        <v>Yes</v>
      </c>
    </row>
    <row r="951" spans="1:16" x14ac:dyDescent="0.3">
      <c r="A951" s="2" t="s">
        <v>5855</v>
      </c>
      <c r="B951" s="3">
        <v>44662</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Lite</v>
      </c>
      <c r="P951" t="str">
        <f>_xlfn.XLOOKUP(C951,customers!$A$1:$A$1001,customers!$I$1:$I$1001,,0)</f>
        <v>No</v>
      </c>
    </row>
    <row r="952" spans="1:16" x14ac:dyDescent="0.3">
      <c r="A952" s="2" t="s">
        <v>5861</v>
      </c>
      <c r="B952" s="3">
        <v>44663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Lite</v>
      </c>
      <c r="P952" t="str">
        <f>_xlfn.XLOOKUP(C952,customers!$A$1:$A$1001,customers!$I$1:$I$1001,,0)</f>
        <v>Yes</v>
      </c>
    </row>
    <row r="953" spans="1:16" x14ac:dyDescent="0.3">
      <c r="A953" s="2" t="s">
        <v>5866</v>
      </c>
      <c r="B953" s="3">
        <v>44664</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Lite</v>
      </c>
      <c r="P953" t="str">
        <f>_xlfn.XLOOKUP(C953,customers!$A$1:$A$1001,customers!$I$1:$I$1001,,0)</f>
        <v>No</v>
      </c>
    </row>
    <row r="954" spans="1:16" x14ac:dyDescent="0.3">
      <c r="A954" s="2" t="s">
        <v>5872</v>
      </c>
      <c r="B954" s="3">
        <v>44665</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_xlfn.XLOOKUP(C954,customers!$A$1:$A$1001,customers!$I$1:$I$1001,,0)</f>
        <v>Yes</v>
      </c>
    </row>
    <row r="955" spans="1:16" x14ac:dyDescent="0.3">
      <c r="A955" s="2" t="s">
        <v>5878</v>
      </c>
      <c r="B955" s="3">
        <v>44666</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Lite</v>
      </c>
      <c r="P955" t="str">
        <f>_xlfn.XLOOKUP(C955,customers!$A$1:$A$1001,customers!$I$1:$I$1001,,0)</f>
        <v>Yes</v>
      </c>
    </row>
    <row r="956" spans="1:16" x14ac:dyDescent="0.3">
      <c r="A956" s="2" t="s">
        <v>5884</v>
      </c>
      <c r="B956" s="3">
        <v>44667</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_xlfn.XLOOKUP(C956,customers!$A$1:$A$1001,customers!$I$1:$I$1001,,0)</f>
        <v>Yes</v>
      </c>
    </row>
    <row r="957" spans="1:16" x14ac:dyDescent="0.3">
      <c r="A957" s="2" t="s">
        <v>5890</v>
      </c>
      <c r="B957" s="3">
        <v>44668</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Lite</v>
      </c>
      <c r="P957" t="str">
        <f>_xlfn.XLOOKUP(C957,customers!$A$1:$A$1001,customers!$I$1:$I$1001,,0)</f>
        <v>Yes</v>
      </c>
    </row>
    <row r="958" spans="1:16" x14ac:dyDescent="0.3">
      <c r="A958" s="2" t="s">
        <v>5890</v>
      </c>
      <c r="B958" s="3">
        <v>44669</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Lite</v>
      </c>
      <c r="P958" t="str">
        <f>_xlfn.XLOOKUP(C958,customers!$A$1:$A$1001,customers!$I$1:$I$1001,,0)</f>
        <v>Yes</v>
      </c>
    </row>
    <row r="959" spans="1:16" x14ac:dyDescent="0.3">
      <c r="A959" s="2" t="s">
        <v>5890</v>
      </c>
      <c r="B959" s="3">
        <v>44670</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Lite</v>
      </c>
      <c r="P959" t="str">
        <f>_xlfn.XLOOKUP(C959,customers!$A$1:$A$1001,customers!$I$1:$I$1001,,0)</f>
        <v>Yes</v>
      </c>
    </row>
    <row r="960" spans="1:16" x14ac:dyDescent="0.3">
      <c r="A960" s="2" t="s">
        <v>5890</v>
      </c>
      <c r="B960" s="3">
        <v>44671</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Lite</v>
      </c>
      <c r="P960" t="str">
        <f>_xlfn.XLOOKUP(C960,customers!$A$1:$A$1001,customers!$I$1:$I$1001,,0)</f>
        <v>Yes</v>
      </c>
    </row>
    <row r="961" spans="1:16" x14ac:dyDescent="0.3">
      <c r="A961" s="2" t="s">
        <v>5910</v>
      </c>
      <c r="B961" s="3">
        <v>44672</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Librica</v>
      </c>
      <c r="O961" t="str">
        <f t="shared" si="44"/>
        <v>Lite</v>
      </c>
      <c r="P961" t="str">
        <f>_xlfn.XLOOKUP(C961,customers!$A$1:$A$1001,customers!$I$1:$I$1001,,0)</f>
        <v>Yes</v>
      </c>
    </row>
    <row r="962" spans="1:16" x14ac:dyDescent="0.3">
      <c r="A962" s="2" t="s">
        <v>5915</v>
      </c>
      <c r="B962" s="3">
        <v>44673</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Librica</v>
      </c>
      <c r="O962" t="str">
        <f t="shared" si="44"/>
        <v>Lite</v>
      </c>
      <c r="P962" t="str">
        <f>_xlfn.XLOOKUP(C962,customers!$A$1:$A$1001,customers!$I$1:$I$1001,,0)</f>
        <v>Yes</v>
      </c>
    </row>
    <row r="963" spans="1:16" x14ac:dyDescent="0.3">
      <c r="A963" s="2" t="s">
        <v>5921</v>
      </c>
      <c r="B963" s="3">
        <v>44674</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IF(I963="Rob","Robusta",IF(I963="Exc","Excelsa",IF(I963="Ara","Arabica",IF(I963="Lib","Librica"))))</f>
        <v>Arabica</v>
      </c>
      <c r="O963" t="str">
        <f t="shared" ref="O963:O1001" si="47">IF(J963="M","Medium",IF(J963="L","Lite",IF(J963="D","Dark")))</f>
        <v>Dark</v>
      </c>
      <c r="P963" t="str">
        <f>_xlfn.XLOOKUP(C963,customers!$A$1:$A$1001,customers!$I$1:$I$1001,,0)</f>
        <v>Yes</v>
      </c>
    </row>
    <row r="964" spans="1:16" x14ac:dyDescent="0.3">
      <c r="A964" s="2" t="s">
        <v>5926</v>
      </c>
      <c r="B964" s="3">
        <v>44675</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_xlfn.XLOOKUP(C964,customers!$A$1:$A$1001,customers!$I$1:$I$1001,,0)</f>
        <v>Yes</v>
      </c>
    </row>
    <row r="965" spans="1:16" x14ac:dyDescent="0.3">
      <c r="A965" s="2" t="s">
        <v>5932</v>
      </c>
      <c r="B965" s="3">
        <v>44676</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_xlfn.XLOOKUP(C965,customers!$A$1:$A$1001,customers!$I$1:$I$1001,,0)</f>
        <v>Yes</v>
      </c>
    </row>
    <row r="966" spans="1:16" x14ac:dyDescent="0.3">
      <c r="A966" s="2" t="s">
        <v>5938</v>
      </c>
      <c r="B966" s="3">
        <v>44677</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Lite</v>
      </c>
      <c r="P966" t="str">
        <f>_xlfn.XLOOKUP(C966,customers!$A$1:$A$1001,customers!$I$1:$I$1001,,0)</f>
        <v>No</v>
      </c>
    </row>
    <row r="967" spans="1:16" x14ac:dyDescent="0.3">
      <c r="A967" s="2" t="s">
        <v>5944</v>
      </c>
      <c r="B967" s="3">
        <v>44678</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_xlfn.XLOOKUP(C967,customers!$A$1:$A$1001,customers!$I$1:$I$1001,,0)</f>
        <v>Yes</v>
      </c>
    </row>
    <row r="968" spans="1:16" x14ac:dyDescent="0.3">
      <c r="A968" s="2" t="s">
        <v>5949</v>
      </c>
      <c r="B968" s="3">
        <v>44679</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Lite</v>
      </c>
      <c r="P968" t="str">
        <f>_xlfn.XLOOKUP(C968,customers!$A$1:$A$1001,customers!$I$1:$I$1001,,0)</f>
        <v>Yes</v>
      </c>
    </row>
    <row r="969" spans="1:16" x14ac:dyDescent="0.3">
      <c r="A969" s="2" t="s">
        <v>5955</v>
      </c>
      <c r="B969" s="3">
        <v>44680</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_xlfn.XLOOKUP(C969,customers!$A$1:$A$1001,customers!$I$1:$I$1001,,0)</f>
        <v>Yes</v>
      </c>
    </row>
    <row r="970" spans="1:16" x14ac:dyDescent="0.3">
      <c r="A970" s="2" t="s">
        <v>5961</v>
      </c>
      <c r="B970" s="3">
        <v>44681</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_xlfn.XLOOKUP(C970,customers!$A$1:$A$1001,customers!$I$1:$I$1001,,0)</f>
        <v>No</v>
      </c>
    </row>
    <row r="971" spans="1:16" x14ac:dyDescent="0.3">
      <c r="A971" s="2" t="s">
        <v>5967</v>
      </c>
      <c r="B971" s="3">
        <v>44682</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Librica</v>
      </c>
      <c r="O971" t="str">
        <f t="shared" si="47"/>
        <v>Dark</v>
      </c>
      <c r="P971" t="str">
        <f>_xlfn.XLOOKUP(C971,customers!$A$1:$A$1001,customers!$I$1:$I$1001,,0)</f>
        <v>Yes</v>
      </c>
    </row>
    <row r="972" spans="1:16" x14ac:dyDescent="0.3">
      <c r="A972" s="2" t="s">
        <v>5973</v>
      </c>
      <c r="B972" s="3">
        <v>44683</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_xlfn.XLOOKUP(C972,customers!$A$1:$A$1001,customers!$I$1:$I$1001,,0)</f>
        <v>No</v>
      </c>
    </row>
    <row r="973" spans="1:16" x14ac:dyDescent="0.3">
      <c r="A973" s="2" t="s">
        <v>5978</v>
      </c>
      <c r="B973" s="3">
        <v>44684</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Lite</v>
      </c>
      <c r="P973" t="str">
        <f>_xlfn.XLOOKUP(C973,customers!$A$1:$A$1001,customers!$I$1:$I$1001,,0)</f>
        <v>No</v>
      </c>
    </row>
    <row r="974" spans="1:16" x14ac:dyDescent="0.3">
      <c r="A974" s="2" t="s">
        <v>5984</v>
      </c>
      <c r="B974" s="3">
        <v>44685</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Lite</v>
      </c>
      <c r="P974" t="str">
        <f>_xlfn.XLOOKUP(C974,customers!$A$1:$A$1001,customers!$I$1:$I$1001,,0)</f>
        <v>Yes</v>
      </c>
    </row>
    <row r="975" spans="1:16" x14ac:dyDescent="0.3">
      <c r="A975" s="2" t="s">
        <v>5989</v>
      </c>
      <c r="B975" s="3">
        <v>44686</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Librica</v>
      </c>
      <c r="O975" t="str">
        <f t="shared" si="47"/>
        <v>Medium</v>
      </c>
      <c r="P975" t="str">
        <f>_xlfn.XLOOKUP(C975,customers!$A$1:$A$1001,customers!$I$1:$I$1001,,0)</f>
        <v>No</v>
      </c>
    </row>
    <row r="976" spans="1:16" x14ac:dyDescent="0.3">
      <c r="A976" s="2" t="s">
        <v>5995</v>
      </c>
      <c r="B976" s="3">
        <v>44687</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_xlfn.XLOOKUP(C976,customers!$A$1:$A$1001,customers!$I$1:$I$1001,,0)</f>
        <v>Yes</v>
      </c>
    </row>
    <row r="977" spans="1:16" x14ac:dyDescent="0.3">
      <c r="A977" s="2" t="s">
        <v>6001</v>
      </c>
      <c r="B977" s="3">
        <v>44688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_xlfn.XLOOKUP(C977,customers!$A$1:$A$1001,customers!$I$1:$I$1001,,0)</f>
        <v>Yes</v>
      </c>
    </row>
    <row r="978" spans="1:16" x14ac:dyDescent="0.3">
      <c r="A978" s="2" t="s">
        <v>6007</v>
      </c>
      <c r="B978" s="3">
        <v>44689</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Lite</v>
      </c>
      <c r="P978" t="str">
        <f>_xlfn.XLOOKUP(C978,customers!$A$1:$A$1001,customers!$I$1:$I$1001,,0)</f>
        <v>Yes</v>
      </c>
    </row>
    <row r="979" spans="1:16" x14ac:dyDescent="0.3">
      <c r="A979" s="2" t="s">
        <v>6013</v>
      </c>
      <c r="B979" s="3">
        <v>44690</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Lite</v>
      </c>
      <c r="P979" t="str">
        <f>_xlfn.XLOOKUP(C979,customers!$A$1:$A$1001,customers!$I$1:$I$1001,,0)</f>
        <v>No</v>
      </c>
    </row>
    <row r="980" spans="1:16" x14ac:dyDescent="0.3">
      <c r="A980" s="2" t="s">
        <v>6019</v>
      </c>
      <c r="B980" s="3">
        <v>44691</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Lite</v>
      </c>
      <c r="P980" t="str">
        <f>_xlfn.XLOOKUP(C980,customers!$A$1:$A$1001,customers!$I$1:$I$1001,,0)</f>
        <v>No</v>
      </c>
    </row>
    <row r="981" spans="1:16" x14ac:dyDescent="0.3">
      <c r="A981" s="2" t="s">
        <v>6025</v>
      </c>
      <c r="B981" s="3">
        <v>44692</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_xlfn.XLOOKUP(C981,customers!$A$1:$A$1001,customers!$I$1:$I$1001,,0)</f>
        <v>No</v>
      </c>
    </row>
    <row r="982" spans="1:16" x14ac:dyDescent="0.3">
      <c r="A982" s="2" t="s">
        <v>6030</v>
      </c>
      <c r="B982" s="3">
        <v>44693</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_xlfn.XLOOKUP(C982,customers!$A$1:$A$1001,customers!$I$1:$I$1001,,0)</f>
        <v>Yes</v>
      </c>
    </row>
    <row r="983" spans="1:16" x14ac:dyDescent="0.3">
      <c r="A983" s="2" t="s">
        <v>6035</v>
      </c>
      <c r="B983" s="3">
        <v>44694</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_xlfn.XLOOKUP(C983,customers!$A$1:$A$1001,customers!$I$1:$I$1001,,0)</f>
        <v>Yes</v>
      </c>
    </row>
    <row r="984" spans="1:16" x14ac:dyDescent="0.3">
      <c r="A984" s="2" t="s">
        <v>6041</v>
      </c>
      <c r="B984" s="3">
        <v>44695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Lite</v>
      </c>
      <c r="P984" t="str">
        <f>_xlfn.XLOOKUP(C984,customers!$A$1:$A$1001,customers!$I$1:$I$1001,,0)</f>
        <v>Yes</v>
      </c>
    </row>
    <row r="985" spans="1:16" x14ac:dyDescent="0.3">
      <c r="A985" s="2" t="s">
        <v>6047</v>
      </c>
      <c r="B985" s="3">
        <v>44696</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_xlfn.XLOOKUP(C985,customers!$A$1:$A$1001,customers!$I$1:$I$1001,,0)</f>
        <v>Yes</v>
      </c>
    </row>
    <row r="986" spans="1:16" x14ac:dyDescent="0.3">
      <c r="A986" s="2" t="s">
        <v>6053</v>
      </c>
      <c r="B986" s="3">
        <v>44697</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_xlfn.XLOOKUP(C986,customers!$A$1:$A$1001,customers!$I$1:$I$1001,,0)</f>
        <v>Yes</v>
      </c>
    </row>
    <row r="987" spans="1:16" x14ac:dyDescent="0.3">
      <c r="A987" s="2" t="s">
        <v>6058</v>
      </c>
      <c r="B987" s="3">
        <v>44698</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Lite</v>
      </c>
      <c r="P987" t="str">
        <f>_xlfn.XLOOKUP(C987,customers!$A$1:$A$1001,customers!$I$1:$I$1001,,0)</f>
        <v>No</v>
      </c>
    </row>
    <row r="988" spans="1:16" x14ac:dyDescent="0.3">
      <c r="A988" s="2" t="s">
        <v>6064</v>
      </c>
      <c r="B988" s="3">
        <v>44699</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Librica</v>
      </c>
      <c r="O988" t="str">
        <f t="shared" si="47"/>
        <v>Medium</v>
      </c>
      <c r="P988" t="str">
        <f>_xlfn.XLOOKUP(C988,customers!$A$1:$A$1001,customers!$I$1:$I$1001,,0)</f>
        <v>No</v>
      </c>
    </row>
    <row r="989" spans="1:16" x14ac:dyDescent="0.3">
      <c r="A989" s="2" t="s">
        <v>6070</v>
      </c>
      <c r="B989" s="3">
        <v>44700</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_xlfn.XLOOKUP(C989,customers!$A$1:$A$1001,customers!$I$1:$I$1001,,0)</f>
        <v>Yes</v>
      </c>
    </row>
    <row r="990" spans="1:16" x14ac:dyDescent="0.3">
      <c r="A990" s="2" t="s">
        <v>6076</v>
      </c>
      <c r="B990" s="3">
        <v>44701</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_xlfn.XLOOKUP(C990,customers!$A$1:$A$1001,customers!$I$1:$I$1001,,0)</f>
        <v>Yes</v>
      </c>
    </row>
    <row r="991" spans="1:16" x14ac:dyDescent="0.3">
      <c r="A991" s="2" t="s">
        <v>6081</v>
      </c>
      <c r="B991" s="3">
        <v>44702</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_xlfn.XLOOKUP(C991,customers!$A$1:$A$1001,customers!$I$1:$I$1001,,0)</f>
        <v>Yes</v>
      </c>
    </row>
    <row r="992" spans="1:16" x14ac:dyDescent="0.3">
      <c r="A992" s="2" t="s">
        <v>6086</v>
      </c>
      <c r="B992" s="3">
        <v>44703</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_xlfn.XLOOKUP(C992,customers!$A$1:$A$1001,customers!$I$1:$I$1001,,0)</f>
        <v>No</v>
      </c>
    </row>
    <row r="993" spans="1:16" x14ac:dyDescent="0.3">
      <c r="A993" s="2" t="s">
        <v>6086</v>
      </c>
      <c r="B993" s="3">
        <v>44704</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Librica</v>
      </c>
      <c r="O993" t="str">
        <f t="shared" si="47"/>
        <v>Dark</v>
      </c>
      <c r="P993" t="str">
        <f>_xlfn.XLOOKUP(C993,customers!$A$1:$A$1001,customers!$I$1:$I$1001,,0)</f>
        <v>No</v>
      </c>
    </row>
    <row r="994" spans="1:16" x14ac:dyDescent="0.3">
      <c r="A994" s="2" t="s">
        <v>6096</v>
      </c>
      <c r="B994" s="3">
        <v>44705</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Librica</v>
      </c>
      <c r="O994" t="str">
        <f t="shared" si="47"/>
        <v>Lite</v>
      </c>
      <c r="P994" t="str">
        <f>_xlfn.XLOOKUP(C994,customers!$A$1:$A$1001,customers!$I$1:$I$1001,,0)</f>
        <v>No</v>
      </c>
    </row>
    <row r="995" spans="1:16" x14ac:dyDescent="0.3">
      <c r="A995" s="2" t="s">
        <v>6101</v>
      </c>
      <c r="B995" s="3">
        <v>44706</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Lite</v>
      </c>
      <c r="P995" t="str">
        <f>_xlfn.XLOOKUP(C995,customers!$A$1:$A$1001,customers!$I$1:$I$1001,,0)</f>
        <v>No</v>
      </c>
    </row>
    <row r="996" spans="1:16" x14ac:dyDescent="0.3">
      <c r="A996" s="2" t="s">
        <v>6106</v>
      </c>
      <c r="B996" s="3">
        <v>44707</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_xlfn.XLOOKUP(C996,customers!$A$1:$A$1001,customers!$I$1:$I$1001,,0)</f>
        <v>No</v>
      </c>
    </row>
    <row r="997" spans="1:16" x14ac:dyDescent="0.3">
      <c r="A997" s="2" t="s">
        <v>6111</v>
      </c>
      <c r="B997" s="3">
        <v>44708</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Lite</v>
      </c>
      <c r="P997" t="str">
        <f>_xlfn.XLOOKUP(C997,customers!$A$1:$A$1001,customers!$I$1:$I$1001,,0)</f>
        <v>No</v>
      </c>
    </row>
    <row r="998" spans="1:16" x14ac:dyDescent="0.3">
      <c r="A998" s="2" t="s">
        <v>6117</v>
      </c>
      <c r="B998" s="3">
        <v>44709</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_xlfn.XLOOKUP(C998,customers!$A$1:$A$1001,customers!$I$1:$I$1001,,0)</f>
        <v>No</v>
      </c>
    </row>
    <row r="999" spans="1:16" x14ac:dyDescent="0.3">
      <c r="A999" s="2" t="s">
        <v>6122</v>
      </c>
      <c r="B999" s="3">
        <v>44710</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_xlfn.XLOOKUP(C999,customers!$A$1:$A$1001,customers!$I$1:$I$1001,,0)</f>
        <v>No</v>
      </c>
    </row>
    <row r="1000" spans="1:16" x14ac:dyDescent="0.3">
      <c r="A1000" s="2" t="s">
        <v>6127</v>
      </c>
      <c r="B1000" s="3">
        <v>44711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_xlfn.XLOOKUP(C1000,customers!$A$1:$A$1001,customers!$I$1:$I$1001,,0)</f>
        <v>No</v>
      </c>
    </row>
    <row r="1001" spans="1:16" x14ac:dyDescent="0.3">
      <c r="A1001" s="2" t="s">
        <v>6133</v>
      </c>
      <c r="B1001" s="3">
        <v>44712</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0" zoomScale="130" zoomScaleNormal="13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Shale Over Time</vt:lpstr>
      <vt:lpstr>Dashborad</vt:lpstr>
      <vt:lpstr>Top Five Customers</vt:lpstr>
      <vt:lpstr>Sale by 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Parijat Prasun</dc:creator>
  <cp:keywords/>
  <dc:description/>
  <cp:lastModifiedBy>Parijat Prasun</cp:lastModifiedBy>
  <cp:revision/>
  <dcterms:created xsi:type="dcterms:W3CDTF">2022-11-26T09:51:45Z</dcterms:created>
  <dcterms:modified xsi:type="dcterms:W3CDTF">2023-10-20T10:10:09Z</dcterms:modified>
  <cp:category/>
  <cp:contentStatus/>
</cp:coreProperties>
</file>