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EXCEL SHEET PROJECTS\"/>
    </mc:Choice>
  </mc:AlternateContent>
  <xr:revisionPtr revIDLastSave="0" documentId="8_{F49AFDCC-CB92-4683-8872-D1EAF7F8F911}" xr6:coauthVersionLast="47" xr6:coauthVersionMax="47" xr10:uidLastSave="{00000000-0000-0000-0000-000000000000}"/>
  <bookViews>
    <workbookView xWindow="-108" yWindow="-108" windowWidth="23256" windowHeight="13176" xr2:uid="{2A92B4AB-84CA-423C-98D3-100CAC5FBA0D}"/>
  </bookViews>
  <sheets>
    <sheet name="SALARY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4" i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4" i="1"/>
  <c r="P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F5" i="1"/>
  <c r="F6" i="1"/>
  <c r="F7" i="1"/>
  <c r="F8" i="1"/>
  <c r="F9" i="1"/>
  <c r="F10" i="1"/>
  <c r="F11" i="1"/>
  <c r="M11" i="1" s="1"/>
  <c r="P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</calcChain>
</file>

<file path=xl/sharedStrings.xml><?xml version="1.0" encoding="utf-8"?>
<sst xmlns="http://schemas.openxmlformats.org/spreadsheetml/2006/main" count="83" uniqueCount="66">
  <si>
    <t>Emp. ID</t>
  </si>
  <si>
    <t>Name</t>
  </si>
  <si>
    <t>Designation</t>
  </si>
  <si>
    <t>Basic Salary</t>
  </si>
  <si>
    <t>Att.</t>
  </si>
  <si>
    <t>Salary</t>
  </si>
  <si>
    <t>D.A</t>
  </si>
  <si>
    <t>H.R.A</t>
  </si>
  <si>
    <t>C.A</t>
  </si>
  <si>
    <t>T.A</t>
  </si>
  <si>
    <t>O.T Salary</t>
  </si>
  <si>
    <t>Gross Salary</t>
  </si>
  <si>
    <t>PF</t>
  </si>
  <si>
    <t>ESI</t>
  </si>
  <si>
    <t>Net Salary</t>
  </si>
  <si>
    <t>O.T in Hrs</t>
  </si>
  <si>
    <t>SALARY SHEET IN EXCEL</t>
  </si>
  <si>
    <t>ES101</t>
  </si>
  <si>
    <t>ES102</t>
  </si>
  <si>
    <t>ES103</t>
  </si>
  <si>
    <t>ES104</t>
  </si>
  <si>
    <t>ES105</t>
  </si>
  <si>
    <t>ES106</t>
  </si>
  <si>
    <t>ES107</t>
  </si>
  <si>
    <t>ES108</t>
  </si>
  <si>
    <t>ES109</t>
  </si>
  <si>
    <t>ES110</t>
  </si>
  <si>
    <t>ES111</t>
  </si>
  <si>
    <t>ES112</t>
  </si>
  <si>
    <t>ES113</t>
  </si>
  <si>
    <t>ES114</t>
  </si>
  <si>
    <t>ES115</t>
  </si>
  <si>
    <t>ES116</t>
  </si>
  <si>
    <t>ES117</t>
  </si>
  <si>
    <t>ES118</t>
  </si>
  <si>
    <t>ES119</t>
  </si>
  <si>
    <t>ES120</t>
  </si>
  <si>
    <t>ES121</t>
  </si>
  <si>
    <t>ES122</t>
  </si>
  <si>
    <t>Parijat Prasun</t>
  </si>
  <si>
    <t>Jyoti Kumari</t>
  </si>
  <si>
    <t>Nutan Abha</t>
  </si>
  <si>
    <t>Abhinav Prakash</t>
  </si>
  <si>
    <t>Meena Devi</t>
  </si>
  <si>
    <t>Mahesh Prasad</t>
  </si>
  <si>
    <t>Rahul Kumar</t>
  </si>
  <si>
    <t>Nandan Kumar</t>
  </si>
  <si>
    <t>Mohit Kumar</t>
  </si>
  <si>
    <t>Shivam Kumar</t>
  </si>
  <si>
    <t>Satyam Kumar</t>
  </si>
  <si>
    <t>Rajiv Kumar</t>
  </si>
  <si>
    <t>Mohan Kumar</t>
  </si>
  <si>
    <t>Vinod Kumar</t>
  </si>
  <si>
    <t>Sandhya Kumari</t>
  </si>
  <si>
    <t>Mukesh Kumar</t>
  </si>
  <si>
    <t>Ramnandan Prasad</t>
  </si>
  <si>
    <t>Rishu Kumar</t>
  </si>
  <si>
    <t>Isha Kumari</t>
  </si>
  <si>
    <t>Lakhan Kumar</t>
  </si>
  <si>
    <t>Neelkamal Kumar</t>
  </si>
  <si>
    <t>Rohit Kumar</t>
  </si>
  <si>
    <t>Director</t>
  </si>
  <si>
    <t xml:space="preserve">Staff </t>
  </si>
  <si>
    <t>Ass. Manager</t>
  </si>
  <si>
    <t>Teacher</t>
  </si>
  <si>
    <t>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</si>
</sst>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#\ &quot;Hrs&quot;"/>
    <numFmt numFmtId="167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165" fontId="0" fillId="0" borderId="1" xfId="0" applyNumberFormat="1" applyBorder="1"/>
    <xf numFmtId="167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E0B1-442F-4589-93CC-32E034CF9651}">
  <dimension ref="A1:P25"/>
  <sheetViews>
    <sheetView tabSelected="1" zoomScale="115" zoomScaleNormal="115" workbookViewId="0">
      <selection activeCell="R16" sqref="R16"/>
    </sheetView>
  </sheetViews>
  <sheetFormatPr defaultRowHeight="14.4" x14ac:dyDescent="0.3"/>
  <cols>
    <col min="1" max="1" width="9.21875" customWidth="1"/>
    <col min="2" max="2" width="17.5546875" customWidth="1"/>
    <col min="3" max="3" width="12.77734375" customWidth="1"/>
    <col min="4" max="4" width="11.109375" customWidth="1"/>
    <col min="5" max="5" width="5.6640625" customWidth="1"/>
    <col min="6" max="6" width="10" customWidth="1"/>
    <col min="11" max="11" width="9.88671875" customWidth="1"/>
    <col min="12" max="12" width="9.6640625" customWidth="1"/>
    <col min="13" max="13" width="11.109375" customWidth="1"/>
    <col min="14" max="14" width="8.88671875" customWidth="1"/>
    <col min="16" max="16" width="9.33203125" customWidth="1"/>
  </cols>
  <sheetData>
    <row r="1" spans="1:16" x14ac:dyDescent="0.3">
      <c r="A1" s="1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15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</row>
    <row r="4" spans="1:16" x14ac:dyDescent="0.3">
      <c r="A4" s="4" t="s">
        <v>17</v>
      </c>
      <c r="B4" s="4" t="s">
        <v>39</v>
      </c>
      <c r="C4" s="4" t="s">
        <v>61</v>
      </c>
      <c r="D4" s="6">
        <v>30000</v>
      </c>
      <c r="E4" s="4">
        <v>29</v>
      </c>
      <c r="F4" s="6">
        <f>D4/30*E4</f>
        <v>29000</v>
      </c>
      <c r="G4" s="6">
        <v>300</v>
      </c>
      <c r="H4" s="6">
        <f>D4*18%</f>
        <v>5400</v>
      </c>
      <c r="I4" s="6">
        <v>1000</v>
      </c>
      <c r="J4" s="6">
        <v>10000</v>
      </c>
      <c r="K4" s="5">
        <v>50</v>
      </c>
      <c r="L4" s="6">
        <f>D4/30/8*K4</f>
        <v>6250</v>
      </c>
      <c r="M4" s="6">
        <f>F4+G4+H4+I4+J4+L4</f>
        <v>51950</v>
      </c>
      <c r="N4" s="6">
        <f>F4*12%</f>
        <v>3480</v>
      </c>
      <c r="O4" s="6">
        <f>IF(D4&lt;21000,(D4-0.75%),0)</f>
        <v>0</v>
      </c>
      <c r="P4" s="6">
        <f>M4-N4-O4</f>
        <v>48470</v>
      </c>
    </row>
    <row r="5" spans="1:16" x14ac:dyDescent="0.3">
      <c r="A5" s="4" t="s">
        <v>18</v>
      </c>
      <c r="B5" s="4" t="s">
        <v>40</v>
      </c>
      <c r="C5" s="4" t="s">
        <v>62</v>
      </c>
      <c r="D5" s="6">
        <v>35000</v>
      </c>
      <c r="E5" s="4">
        <v>28</v>
      </c>
      <c r="F5" s="6">
        <f t="shared" ref="F5:F25" si="0">D5/30*E5</f>
        <v>32666.666666666668</v>
      </c>
      <c r="G5" s="6">
        <v>300</v>
      </c>
      <c r="H5" s="6">
        <f t="shared" ref="H5:H25" si="1">D5*18%</f>
        <v>6300</v>
      </c>
      <c r="I5" s="6">
        <v>1000</v>
      </c>
      <c r="J5" s="6">
        <v>0</v>
      </c>
      <c r="K5" s="5">
        <v>50</v>
      </c>
      <c r="L5" s="6">
        <f t="shared" ref="L5:L25" si="2">D5/30/8*K5</f>
        <v>7291.666666666667</v>
      </c>
      <c r="M5" s="6">
        <f t="shared" ref="M5:M25" si="3">F5+G5+H5+I5+J5+L5</f>
        <v>47558.333333333336</v>
      </c>
      <c r="N5" s="6">
        <f t="shared" ref="N5:N25" si="4">F5*12%</f>
        <v>3920</v>
      </c>
      <c r="O5" s="6">
        <f t="shared" ref="O5:O25" si="5">IF(D5&lt;21000,(D5-0.75%),0)</f>
        <v>0</v>
      </c>
      <c r="P5" s="6">
        <f t="shared" ref="P5:P25" si="6">M5-N5-O5</f>
        <v>43638.333333333336</v>
      </c>
    </row>
    <row r="6" spans="1:16" x14ac:dyDescent="0.3">
      <c r="A6" s="4" t="s">
        <v>19</v>
      </c>
      <c r="B6" s="4" t="s">
        <v>41</v>
      </c>
      <c r="C6" s="4" t="s">
        <v>63</v>
      </c>
      <c r="D6" s="6">
        <v>40000</v>
      </c>
      <c r="E6" s="4">
        <v>30</v>
      </c>
      <c r="F6" s="6">
        <f t="shared" si="0"/>
        <v>40000</v>
      </c>
      <c r="G6" s="6">
        <v>300</v>
      </c>
      <c r="H6" s="6">
        <f t="shared" si="1"/>
        <v>7200</v>
      </c>
      <c r="I6" s="6">
        <v>1000</v>
      </c>
      <c r="J6" s="6">
        <v>0</v>
      </c>
      <c r="K6" s="5">
        <v>50</v>
      </c>
      <c r="L6" s="6">
        <f t="shared" si="2"/>
        <v>8333.3333333333321</v>
      </c>
      <c r="M6" s="6">
        <f t="shared" si="3"/>
        <v>56833.333333333328</v>
      </c>
      <c r="N6" s="6">
        <f t="shared" si="4"/>
        <v>4800</v>
      </c>
      <c r="O6" s="6">
        <f t="shared" si="5"/>
        <v>0</v>
      </c>
      <c r="P6" s="6">
        <f t="shared" si="6"/>
        <v>52033.333333333328</v>
      </c>
    </row>
    <row r="7" spans="1:16" x14ac:dyDescent="0.3">
      <c r="A7" s="4" t="s">
        <v>20</v>
      </c>
      <c r="B7" s="4" t="s">
        <v>42</v>
      </c>
      <c r="C7" s="4" t="s">
        <v>62</v>
      </c>
      <c r="D7" s="6">
        <v>45000</v>
      </c>
      <c r="E7" s="4">
        <v>24</v>
      </c>
      <c r="F7" s="6">
        <f t="shared" si="0"/>
        <v>36000</v>
      </c>
      <c r="G7" s="6">
        <v>300</v>
      </c>
      <c r="H7" s="6">
        <f t="shared" si="1"/>
        <v>8100</v>
      </c>
      <c r="I7" s="6">
        <v>1000</v>
      </c>
      <c r="J7" s="6">
        <v>0</v>
      </c>
      <c r="K7" s="5">
        <v>50</v>
      </c>
      <c r="L7" s="6">
        <f t="shared" si="2"/>
        <v>9375</v>
      </c>
      <c r="M7" s="6">
        <f t="shared" si="3"/>
        <v>54775</v>
      </c>
      <c r="N7" s="6">
        <f t="shared" si="4"/>
        <v>4320</v>
      </c>
      <c r="O7" s="6">
        <f t="shared" si="5"/>
        <v>0</v>
      </c>
      <c r="P7" s="6">
        <f t="shared" si="6"/>
        <v>50455</v>
      </c>
    </row>
    <row r="8" spans="1:16" x14ac:dyDescent="0.3">
      <c r="A8" s="4" t="s">
        <v>21</v>
      </c>
      <c r="B8" s="4" t="s">
        <v>43</v>
      </c>
      <c r="C8" s="4" t="s">
        <v>64</v>
      </c>
      <c r="D8" s="6">
        <v>50000</v>
      </c>
      <c r="E8" s="4">
        <v>25</v>
      </c>
      <c r="F8" s="6">
        <f t="shared" si="0"/>
        <v>41666.666666666672</v>
      </c>
      <c r="G8" s="6">
        <v>300</v>
      </c>
      <c r="H8" s="6">
        <f t="shared" si="1"/>
        <v>9000</v>
      </c>
      <c r="I8" s="6">
        <v>1000</v>
      </c>
      <c r="J8" s="6">
        <v>0</v>
      </c>
      <c r="K8" s="5">
        <v>50</v>
      </c>
      <c r="L8" s="6">
        <f t="shared" si="2"/>
        <v>10416.666666666668</v>
      </c>
      <c r="M8" s="6">
        <f t="shared" si="3"/>
        <v>62383.333333333343</v>
      </c>
      <c r="N8" s="6">
        <f t="shared" si="4"/>
        <v>5000</v>
      </c>
      <c r="O8" s="6">
        <f t="shared" si="5"/>
        <v>0</v>
      </c>
      <c r="P8" s="6">
        <f t="shared" si="6"/>
        <v>57383.333333333343</v>
      </c>
    </row>
    <row r="9" spans="1:16" x14ac:dyDescent="0.3">
      <c r="A9" s="4" t="s">
        <v>22</v>
      </c>
      <c r="B9" s="4" t="s">
        <v>44</v>
      </c>
      <c r="C9" s="4" t="s">
        <v>65</v>
      </c>
      <c r="D9" s="6">
        <v>55000</v>
      </c>
      <c r="E9" s="4">
        <v>26</v>
      </c>
      <c r="F9" s="6">
        <f t="shared" si="0"/>
        <v>47666.666666666664</v>
      </c>
      <c r="G9" s="6">
        <v>300</v>
      </c>
      <c r="H9" s="6">
        <f t="shared" si="1"/>
        <v>9900</v>
      </c>
      <c r="I9" s="6">
        <v>1000</v>
      </c>
      <c r="J9" s="6">
        <v>0</v>
      </c>
      <c r="K9" s="5">
        <v>50</v>
      </c>
      <c r="L9" s="6">
        <f t="shared" si="2"/>
        <v>11458.333333333332</v>
      </c>
      <c r="M9" s="6">
        <f t="shared" si="3"/>
        <v>70325</v>
      </c>
      <c r="N9" s="6">
        <f t="shared" si="4"/>
        <v>5719.9999999999991</v>
      </c>
      <c r="O9" s="6">
        <f t="shared" si="5"/>
        <v>0</v>
      </c>
      <c r="P9" s="6">
        <f t="shared" si="6"/>
        <v>64605</v>
      </c>
    </row>
    <row r="10" spans="1:16" x14ac:dyDescent="0.3">
      <c r="A10" s="4" t="s">
        <v>23</v>
      </c>
      <c r="B10" s="4" t="s">
        <v>45</v>
      </c>
      <c r="C10" s="4" t="s">
        <v>62</v>
      </c>
      <c r="D10" s="6">
        <v>60000</v>
      </c>
      <c r="E10" s="4">
        <v>29</v>
      </c>
      <c r="F10" s="6">
        <f t="shared" si="0"/>
        <v>58000</v>
      </c>
      <c r="G10" s="6">
        <v>300</v>
      </c>
      <c r="H10" s="6">
        <f t="shared" si="1"/>
        <v>10800</v>
      </c>
      <c r="I10" s="6">
        <v>1000</v>
      </c>
      <c r="J10" s="6">
        <v>0</v>
      </c>
      <c r="K10" s="5">
        <v>50</v>
      </c>
      <c r="L10" s="6">
        <f t="shared" si="2"/>
        <v>12500</v>
      </c>
      <c r="M10" s="6">
        <f t="shared" si="3"/>
        <v>82600</v>
      </c>
      <c r="N10" s="6">
        <f t="shared" si="4"/>
        <v>6960</v>
      </c>
      <c r="O10" s="6">
        <f t="shared" si="5"/>
        <v>0</v>
      </c>
      <c r="P10" s="6">
        <f t="shared" si="6"/>
        <v>75640</v>
      </c>
    </row>
    <row r="11" spans="1:16" x14ac:dyDescent="0.3">
      <c r="A11" s="4" t="s">
        <v>24</v>
      </c>
      <c r="B11" s="4" t="s">
        <v>46</v>
      </c>
      <c r="C11" s="4" t="s">
        <v>61</v>
      </c>
      <c r="D11" s="6">
        <v>2100</v>
      </c>
      <c r="E11" s="4">
        <v>28</v>
      </c>
      <c r="F11" s="6">
        <f t="shared" si="0"/>
        <v>1960</v>
      </c>
      <c r="G11" s="6">
        <v>300</v>
      </c>
      <c r="H11" s="6">
        <f t="shared" si="1"/>
        <v>378</v>
      </c>
      <c r="I11" s="6">
        <v>1000</v>
      </c>
      <c r="J11" s="6">
        <v>0</v>
      </c>
      <c r="K11" s="5">
        <v>50</v>
      </c>
      <c r="L11" s="6">
        <f t="shared" si="2"/>
        <v>437.5</v>
      </c>
      <c r="M11" s="6">
        <f t="shared" si="3"/>
        <v>4075.5</v>
      </c>
      <c r="N11" s="6">
        <f t="shared" si="4"/>
        <v>235.2</v>
      </c>
      <c r="O11" s="6">
        <f>IF(D11&lt;21000,(D11-0.75%),0)</f>
        <v>2099.9924999999998</v>
      </c>
      <c r="P11" s="6">
        <f t="shared" si="6"/>
        <v>1740.3075000000003</v>
      </c>
    </row>
    <row r="12" spans="1:16" x14ac:dyDescent="0.3">
      <c r="A12" s="4" t="s">
        <v>25</v>
      </c>
      <c r="B12" s="4" t="s">
        <v>47</v>
      </c>
      <c r="C12" s="4" t="s">
        <v>62</v>
      </c>
      <c r="D12" s="6">
        <v>70000</v>
      </c>
      <c r="E12" s="4">
        <v>30</v>
      </c>
      <c r="F12" s="6">
        <f t="shared" si="0"/>
        <v>70000</v>
      </c>
      <c r="G12" s="6">
        <v>300</v>
      </c>
      <c r="H12" s="6">
        <f t="shared" si="1"/>
        <v>12600</v>
      </c>
      <c r="I12" s="6">
        <v>1000</v>
      </c>
      <c r="J12" s="6">
        <v>0</v>
      </c>
      <c r="K12" s="5">
        <v>50</v>
      </c>
      <c r="L12" s="6">
        <f t="shared" si="2"/>
        <v>14583.333333333334</v>
      </c>
      <c r="M12" s="6">
        <f t="shared" si="3"/>
        <v>98483.333333333328</v>
      </c>
      <c r="N12" s="6">
        <f t="shared" si="4"/>
        <v>8400</v>
      </c>
      <c r="O12" s="6">
        <f t="shared" si="5"/>
        <v>0</v>
      </c>
      <c r="P12" s="6">
        <f t="shared" si="6"/>
        <v>90083.333333333328</v>
      </c>
    </row>
    <row r="13" spans="1:16" x14ac:dyDescent="0.3">
      <c r="A13" s="4" t="s">
        <v>26</v>
      </c>
      <c r="B13" s="4" t="s">
        <v>48</v>
      </c>
      <c r="C13" s="4" t="s">
        <v>63</v>
      </c>
      <c r="D13" s="6">
        <v>75000</v>
      </c>
      <c r="E13" s="4">
        <v>24</v>
      </c>
      <c r="F13" s="6">
        <f t="shared" si="0"/>
        <v>60000</v>
      </c>
      <c r="G13" s="6">
        <v>300</v>
      </c>
      <c r="H13" s="6">
        <f t="shared" si="1"/>
        <v>13500</v>
      </c>
      <c r="I13" s="6">
        <v>1000</v>
      </c>
      <c r="J13" s="6">
        <v>0</v>
      </c>
      <c r="K13" s="5">
        <v>60</v>
      </c>
      <c r="L13" s="6">
        <f t="shared" si="2"/>
        <v>18750</v>
      </c>
      <c r="M13" s="6">
        <f t="shared" si="3"/>
        <v>93550</v>
      </c>
      <c r="N13" s="6">
        <f t="shared" si="4"/>
        <v>7200</v>
      </c>
      <c r="O13" s="6">
        <f t="shared" si="5"/>
        <v>0</v>
      </c>
      <c r="P13" s="6">
        <f t="shared" si="6"/>
        <v>86350</v>
      </c>
    </row>
    <row r="14" spans="1:16" x14ac:dyDescent="0.3">
      <c r="A14" s="4" t="s">
        <v>27</v>
      </c>
      <c r="B14" s="4" t="s">
        <v>49</v>
      </c>
      <c r="C14" s="4" t="s">
        <v>62</v>
      </c>
      <c r="D14" s="6">
        <v>80000</v>
      </c>
      <c r="E14" s="4">
        <v>25</v>
      </c>
      <c r="F14" s="6">
        <f t="shared" si="0"/>
        <v>66666.666666666657</v>
      </c>
      <c r="G14" s="6">
        <v>300</v>
      </c>
      <c r="H14" s="6">
        <f t="shared" si="1"/>
        <v>14400</v>
      </c>
      <c r="I14" s="6">
        <v>1000</v>
      </c>
      <c r="J14" s="6">
        <v>0</v>
      </c>
      <c r="K14" s="5">
        <v>60</v>
      </c>
      <c r="L14" s="6">
        <f t="shared" si="2"/>
        <v>20000</v>
      </c>
      <c r="M14" s="6">
        <f t="shared" si="3"/>
        <v>102366.66666666666</v>
      </c>
      <c r="N14" s="6">
        <f t="shared" si="4"/>
        <v>7999.9999999999982</v>
      </c>
      <c r="O14" s="6">
        <f t="shared" si="5"/>
        <v>0</v>
      </c>
      <c r="P14" s="6">
        <f t="shared" si="6"/>
        <v>94366.666666666657</v>
      </c>
    </row>
    <row r="15" spans="1:16" x14ac:dyDescent="0.3">
      <c r="A15" s="4" t="s">
        <v>28</v>
      </c>
      <c r="B15" s="4" t="s">
        <v>50</v>
      </c>
      <c r="C15" s="4" t="s">
        <v>64</v>
      </c>
      <c r="D15" s="6">
        <v>85000</v>
      </c>
      <c r="E15" s="4">
        <v>26</v>
      </c>
      <c r="F15" s="6">
        <f t="shared" si="0"/>
        <v>73666.666666666672</v>
      </c>
      <c r="G15" s="6">
        <v>300</v>
      </c>
      <c r="H15" s="6">
        <f t="shared" si="1"/>
        <v>15300</v>
      </c>
      <c r="I15" s="6">
        <v>1000</v>
      </c>
      <c r="J15" s="6">
        <v>0</v>
      </c>
      <c r="K15" s="5">
        <v>60</v>
      </c>
      <c r="L15" s="6">
        <f t="shared" si="2"/>
        <v>21250</v>
      </c>
      <c r="M15" s="6">
        <f t="shared" si="3"/>
        <v>111516.66666666667</v>
      </c>
      <c r="N15" s="6">
        <f t="shared" si="4"/>
        <v>8840</v>
      </c>
      <c r="O15" s="6">
        <f t="shared" si="5"/>
        <v>0</v>
      </c>
      <c r="P15" s="6">
        <f t="shared" si="6"/>
        <v>102676.66666666667</v>
      </c>
    </row>
    <row r="16" spans="1:16" x14ac:dyDescent="0.3">
      <c r="A16" s="4" t="s">
        <v>29</v>
      </c>
      <c r="B16" s="4" t="s">
        <v>51</v>
      </c>
      <c r="C16" s="4" t="s">
        <v>65</v>
      </c>
      <c r="D16" s="6">
        <v>90000</v>
      </c>
      <c r="E16" s="4">
        <v>29</v>
      </c>
      <c r="F16" s="6">
        <f t="shared" si="0"/>
        <v>87000</v>
      </c>
      <c r="G16" s="6">
        <v>300</v>
      </c>
      <c r="H16" s="6">
        <f t="shared" si="1"/>
        <v>16200</v>
      </c>
      <c r="I16" s="6">
        <v>1000</v>
      </c>
      <c r="J16" s="6">
        <v>0</v>
      </c>
      <c r="K16" s="5">
        <v>60</v>
      </c>
      <c r="L16" s="6">
        <f t="shared" si="2"/>
        <v>22500</v>
      </c>
      <c r="M16" s="6">
        <f t="shared" si="3"/>
        <v>127000</v>
      </c>
      <c r="N16" s="6">
        <f t="shared" si="4"/>
        <v>10440</v>
      </c>
      <c r="O16" s="6">
        <f t="shared" si="5"/>
        <v>0</v>
      </c>
      <c r="P16" s="6">
        <f t="shared" si="6"/>
        <v>116560</v>
      </c>
    </row>
    <row r="17" spans="1:16" x14ac:dyDescent="0.3">
      <c r="A17" s="4" t="s">
        <v>30</v>
      </c>
      <c r="B17" s="4" t="s">
        <v>52</v>
      </c>
      <c r="C17" s="4" t="s">
        <v>62</v>
      </c>
      <c r="D17" s="6">
        <v>95000</v>
      </c>
      <c r="E17" s="4">
        <v>28</v>
      </c>
      <c r="F17" s="6">
        <f t="shared" si="0"/>
        <v>88666.666666666657</v>
      </c>
      <c r="G17" s="6">
        <v>300</v>
      </c>
      <c r="H17" s="6">
        <f t="shared" si="1"/>
        <v>17100</v>
      </c>
      <c r="I17" s="6">
        <v>1000</v>
      </c>
      <c r="J17" s="6">
        <v>2000</v>
      </c>
      <c r="K17" s="5">
        <v>60</v>
      </c>
      <c r="L17" s="6">
        <f t="shared" si="2"/>
        <v>23750</v>
      </c>
      <c r="M17" s="6">
        <f t="shared" si="3"/>
        <v>132816.66666666666</v>
      </c>
      <c r="N17" s="6">
        <f t="shared" si="4"/>
        <v>10639.999999999998</v>
      </c>
      <c r="O17" s="6">
        <f t="shared" si="5"/>
        <v>0</v>
      </c>
      <c r="P17" s="6">
        <f t="shared" si="6"/>
        <v>122176.66666666666</v>
      </c>
    </row>
    <row r="18" spans="1:16" x14ac:dyDescent="0.3">
      <c r="A18" s="4" t="s">
        <v>31</v>
      </c>
      <c r="B18" s="4" t="s">
        <v>53</v>
      </c>
      <c r="C18" s="4" t="s">
        <v>61</v>
      </c>
      <c r="D18" s="6">
        <v>100000</v>
      </c>
      <c r="E18" s="4">
        <v>30</v>
      </c>
      <c r="F18" s="6">
        <f t="shared" si="0"/>
        <v>100000</v>
      </c>
      <c r="G18" s="6">
        <v>300</v>
      </c>
      <c r="H18" s="6">
        <f t="shared" si="1"/>
        <v>18000</v>
      </c>
      <c r="I18" s="6">
        <v>1000</v>
      </c>
      <c r="J18" s="6">
        <v>2000</v>
      </c>
      <c r="K18" s="5">
        <v>60</v>
      </c>
      <c r="L18" s="6">
        <f t="shared" si="2"/>
        <v>25000</v>
      </c>
      <c r="M18" s="6">
        <f t="shared" si="3"/>
        <v>146300</v>
      </c>
      <c r="N18" s="6">
        <f t="shared" si="4"/>
        <v>12000</v>
      </c>
      <c r="O18" s="6">
        <f t="shared" si="5"/>
        <v>0</v>
      </c>
      <c r="P18" s="6">
        <f t="shared" si="6"/>
        <v>134300</v>
      </c>
    </row>
    <row r="19" spans="1:16" x14ac:dyDescent="0.3">
      <c r="A19" s="4" t="s">
        <v>32</v>
      </c>
      <c r="B19" s="4" t="s">
        <v>54</v>
      </c>
      <c r="C19" s="4" t="s">
        <v>62</v>
      </c>
      <c r="D19" s="6">
        <v>105000</v>
      </c>
      <c r="E19" s="4">
        <v>24</v>
      </c>
      <c r="F19" s="6">
        <f t="shared" si="0"/>
        <v>84000</v>
      </c>
      <c r="G19" s="6">
        <v>300</v>
      </c>
      <c r="H19" s="6">
        <f t="shared" si="1"/>
        <v>18900</v>
      </c>
      <c r="I19" s="6">
        <v>1000</v>
      </c>
      <c r="J19" s="6">
        <v>2000</v>
      </c>
      <c r="K19" s="5">
        <v>60</v>
      </c>
      <c r="L19" s="6">
        <f t="shared" si="2"/>
        <v>26250</v>
      </c>
      <c r="M19" s="6">
        <f t="shared" si="3"/>
        <v>132450</v>
      </c>
      <c r="N19" s="6">
        <f t="shared" si="4"/>
        <v>10080</v>
      </c>
      <c r="O19" s="6">
        <f t="shared" si="5"/>
        <v>0</v>
      </c>
      <c r="P19" s="6">
        <f t="shared" si="6"/>
        <v>122370</v>
      </c>
    </row>
    <row r="20" spans="1:16" x14ac:dyDescent="0.3">
      <c r="A20" s="4" t="s">
        <v>33</v>
      </c>
      <c r="B20" s="4" t="s">
        <v>55</v>
      </c>
      <c r="C20" s="4" t="s">
        <v>63</v>
      </c>
      <c r="D20" s="6">
        <v>110000</v>
      </c>
      <c r="E20" s="4">
        <v>25</v>
      </c>
      <c r="F20" s="6">
        <f t="shared" si="0"/>
        <v>91666.666666666657</v>
      </c>
      <c r="G20" s="6">
        <v>300</v>
      </c>
      <c r="H20" s="6">
        <f t="shared" si="1"/>
        <v>19800</v>
      </c>
      <c r="I20" s="6">
        <v>1000</v>
      </c>
      <c r="J20" s="6">
        <v>2000</v>
      </c>
      <c r="K20" s="5">
        <v>60</v>
      </c>
      <c r="L20" s="6">
        <f t="shared" si="2"/>
        <v>27500</v>
      </c>
      <c r="M20" s="6">
        <f t="shared" si="3"/>
        <v>142266.66666666666</v>
      </c>
      <c r="N20" s="6">
        <f t="shared" si="4"/>
        <v>10999.999999999998</v>
      </c>
      <c r="O20" s="6">
        <f t="shared" si="5"/>
        <v>0</v>
      </c>
      <c r="P20" s="6">
        <f t="shared" si="6"/>
        <v>131266.66666666666</v>
      </c>
    </row>
    <row r="21" spans="1:16" x14ac:dyDescent="0.3">
      <c r="A21" s="4" t="s">
        <v>34</v>
      </c>
      <c r="B21" s="4" t="s">
        <v>56</v>
      </c>
      <c r="C21" s="4" t="s">
        <v>62</v>
      </c>
      <c r="D21" s="6">
        <v>115000</v>
      </c>
      <c r="E21" s="4">
        <v>26</v>
      </c>
      <c r="F21" s="6">
        <f t="shared" si="0"/>
        <v>99666.666666666672</v>
      </c>
      <c r="G21" s="6">
        <v>300</v>
      </c>
      <c r="H21" s="6">
        <f t="shared" si="1"/>
        <v>20700</v>
      </c>
      <c r="I21" s="6">
        <v>1000</v>
      </c>
      <c r="J21" s="6">
        <v>2000</v>
      </c>
      <c r="K21" s="5">
        <v>40</v>
      </c>
      <c r="L21" s="6">
        <f t="shared" si="2"/>
        <v>19166.666666666668</v>
      </c>
      <c r="M21" s="6">
        <f t="shared" si="3"/>
        <v>142833.33333333334</v>
      </c>
      <c r="N21" s="6">
        <f t="shared" si="4"/>
        <v>11960</v>
      </c>
      <c r="O21" s="6">
        <f t="shared" si="5"/>
        <v>0</v>
      </c>
      <c r="P21" s="6">
        <f t="shared" si="6"/>
        <v>130873.33333333334</v>
      </c>
    </row>
    <row r="22" spans="1:16" x14ac:dyDescent="0.3">
      <c r="A22" s="4" t="s">
        <v>35</v>
      </c>
      <c r="B22" s="4" t="s">
        <v>57</v>
      </c>
      <c r="C22" s="4" t="s">
        <v>64</v>
      </c>
      <c r="D22" s="6">
        <v>120000</v>
      </c>
      <c r="E22" s="4">
        <v>29</v>
      </c>
      <c r="F22" s="6">
        <f t="shared" si="0"/>
        <v>116000</v>
      </c>
      <c r="G22" s="6">
        <v>300</v>
      </c>
      <c r="H22" s="6">
        <f t="shared" si="1"/>
        <v>21600</v>
      </c>
      <c r="I22" s="6">
        <v>1000</v>
      </c>
      <c r="J22" s="6">
        <v>2000</v>
      </c>
      <c r="K22" s="5">
        <v>40</v>
      </c>
      <c r="L22" s="6">
        <f t="shared" si="2"/>
        <v>20000</v>
      </c>
      <c r="M22" s="6">
        <f t="shared" si="3"/>
        <v>160900</v>
      </c>
      <c r="N22" s="6">
        <f t="shared" si="4"/>
        <v>13920</v>
      </c>
      <c r="O22" s="6">
        <f t="shared" si="5"/>
        <v>0</v>
      </c>
      <c r="P22" s="6">
        <f t="shared" si="6"/>
        <v>146980</v>
      </c>
    </row>
    <row r="23" spans="1:16" x14ac:dyDescent="0.3">
      <c r="A23" s="4" t="s">
        <v>36</v>
      </c>
      <c r="B23" s="4" t="s">
        <v>58</v>
      </c>
      <c r="C23" s="4" t="s">
        <v>65</v>
      </c>
      <c r="D23" s="6">
        <v>125000</v>
      </c>
      <c r="E23" s="4">
        <v>28</v>
      </c>
      <c r="F23" s="6">
        <f t="shared" si="0"/>
        <v>116666.66666666667</v>
      </c>
      <c r="G23" s="6">
        <v>300</v>
      </c>
      <c r="H23" s="6">
        <f t="shared" si="1"/>
        <v>22500</v>
      </c>
      <c r="I23" s="6">
        <v>1000</v>
      </c>
      <c r="J23" s="6">
        <v>2000</v>
      </c>
      <c r="K23" s="5">
        <v>40</v>
      </c>
      <c r="L23" s="6">
        <f t="shared" si="2"/>
        <v>20833.333333333336</v>
      </c>
      <c r="M23" s="6">
        <f t="shared" si="3"/>
        <v>163300.00000000003</v>
      </c>
      <c r="N23" s="6">
        <f t="shared" si="4"/>
        <v>14000</v>
      </c>
      <c r="O23" s="6">
        <f t="shared" si="5"/>
        <v>0</v>
      </c>
      <c r="P23" s="6">
        <f t="shared" si="6"/>
        <v>149300.00000000003</v>
      </c>
    </row>
    <row r="24" spans="1:16" x14ac:dyDescent="0.3">
      <c r="A24" s="4" t="s">
        <v>37</v>
      </c>
      <c r="B24" s="4" t="s">
        <v>59</v>
      </c>
      <c r="C24" s="4" t="s">
        <v>62</v>
      </c>
      <c r="D24" s="6">
        <v>130000</v>
      </c>
      <c r="E24" s="4">
        <v>30</v>
      </c>
      <c r="F24" s="6">
        <f t="shared" si="0"/>
        <v>129999.99999999999</v>
      </c>
      <c r="G24" s="6">
        <v>300</v>
      </c>
      <c r="H24" s="6">
        <f t="shared" si="1"/>
        <v>23400</v>
      </c>
      <c r="I24" s="6">
        <v>1000</v>
      </c>
      <c r="J24" s="6">
        <v>2000</v>
      </c>
      <c r="K24" s="5">
        <v>40</v>
      </c>
      <c r="L24" s="6">
        <f t="shared" si="2"/>
        <v>21666.666666666664</v>
      </c>
      <c r="M24" s="6">
        <f t="shared" si="3"/>
        <v>178366.66666666666</v>
      </c>
      <c r="N24" s="6">
        <f t="shared" si="4"/>
        <v>15599.999999999998</v>
      </c>
      <c r="O24" s="6">
        <f t="shared" si="5"/>
        <v>0</v>
      </c>
      <c r="P24" s="6">
        <f t="shared" si="6"/>
        <v>162766.66666666666</v>
      </c>
    </row>
    <row r="25" spans="1:16" x14ac:dyDescent="0.3">
      <c r="A25" s="4" t="s">
        <v>38</v>
      </c>
      <c r="B25" s="4" t="s">
        <v>60</v>
      </c>
      <c r="C25" s="4" t="s">
        <v>61</v>
      </c>
      <c r="D25" s="6">
        <v>135000</v>
      </c>
      <c r="E25" s="4">
        <v>24</v>
      </c>
      <c r="F25" s="6">
        <f t="shared" si="0"/>
        <v>108000</v>
      </c>
      <c r="G25" s="6">
        <v>300</v>
      </c>
      <c r="H25" s="6">
        <f t="shared" si="1"/>
        <v>24300</v>
      </c>
      <c r="I25" s="6">
        <v>1000</v>
      </c>
      <c r="J25" s="6">
        <v>2000</v>
      </c>
      <c r="K25" s="5">
        <v>40</v>
      </c>
      <c r="L25" s="6">
        <f t="shared" si="2"/>
        <v>22500</v>
      </c>
      <c r="M25" s="6">
        <f t="shared" si="3"/>
        <v>158100</v>
      </c>
      <c r="N25" s="6">
        <f t="shared" si="4"/>
        <v>12960</v>
      </c>
      <c r="O25" s="6">
        <f t="shared" si="5"/>
        <v>0</v>
      </c>
      <c r="P25" s="6">
        <f t="shared" si="6"/>
        <v>145140</v>
      </c>
    </row>
  </sheetData>
  <mergeCells count="1">
    <mergeCell ref="A1:P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Parijat Prasun</dc:creator>
  <cp:lastModifiedBy>Parijat Prasun</cp:lastModifiedBy>
  <dcterms:created xsi:type="dcterms:W3CDTF">2023-10-29T14:30:58Z</dcterms:created>
  <dcterms:modified xsi:type="dcterms:W3CDTF">2023-10-29T15:05:50Z</dcterms:modified>
</cp:coreProperties>
</file>