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4FFBE230-950F-4D29-AD34-295E481B38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0" i="1"/>
  <c r="G55" i="1"/>
  <c r="G54" i="1"/>
  <c r="G53" i="1"/>
  <c r="E51" i="1"/>
  <c r="E50" i="1"/>
  <c r="D62" i="1"/>
  <c r="H54" i="1"/>
  <c r="D61" i="1"/>
  <c r="H53" i="1"/>
  <c r="D60" i="1"/>
  <c r="H55" i="1"/>
  <c r="L12" i="1" l="1"/>
  <c r="L11" i="1"/>
  <c r="L10" i="1"/>
  <c r="G43" i="1"/>
  <c r="G42" i="1"/>
  <c r="G41" i="1"/>
  <c r="G37" i="1"/>
  <c r="I36" i="1"/>
  <c r="K23" i="1"/>
  <c r="K24" i="1"/>
  <c r="K25" i="1"/>
  <c r="K26" i="1"/>
  <c r="K27" i="1"/>
  <c r="K28" i="1"/>
  <c r="K29" i="1"/>
  <c r="K30" i="1"/>
  <c r="K31" i="1"/>
  <c r="K32" i="1"/>
  <c r="K22" i="1"/>
  <c r="G35" i="1"/>
  <c r="H31" i="1"/>
  <c r="H30" i="1"/>
  <c r="H29" i="1"/>
  <c r="H28" i="1"/>
  <c r="H27" i="1"/>
  <c r="H26" i="1"/>
  <c r="H25" i="1"/>
  <c r="H24" i="1"/>
  <c r="H23" i="1"/>
  <c r="H32" i="1"/>
  <c r="H22" i="1"/>
  <c r="I37" i="1"/>
  <c r="M10" i="1"/>
  <c r="J36" i="1"/>
  <c r="H35" i="1"/>
  <c r="H41" i="1"/>
  <c r="H42" i="1"/>
  <c r="H43" i="1"/>
  <c r="M12" i="1"/>
  <c r="M11" i="1"/>
</calcChain>
</file>

<file path=xl/sharedStrings.xml><?xml version="1.0" encoding="utf-8"?>
<sst xmlns="http://schemas.openxmlformats.org/spreadsheetml/2006/main" count="62" uniqueCount="52">
  <si>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</si>
  <si>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</si>
  <si>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</si>
  <si>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</si>
  <si>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</si>
  <si>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</si>
  <si>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</si>
  <si>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</si>
  <si>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</si>
  <si>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</si>
  <si>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</si>
  <si>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</si>
  <si>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</si>
  <si>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</si>
  <si>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</si>
  <si>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</si>
  <si>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Solution 1.</t>
  </si>
  <si>
    <t>Consider two dice are tossed once</t>
  </si>
  <si>
    <t>P(sum = 2) = 1/36</t>
  </si>
  <si>
    <t>P(sum = 3) = 2/36</t>
  </si>
  <si>
    <t>P(sum = 4) = 3/36</t>
  </si>
  <si>
    <t>P(sum = 5) = 4/36</t>
  </si>
  <si>
    <t>P(sum = 6) = 5/36</t>
  </si>
  <si>
    <t>P(sum = 7) = 6/36</t>
  </si>
  <si>
    <t>P(sum = 8) = 5/36</t>
  </si>
  <si>
    <t>P(sum = 9) = 4/36</t>
  </si>
  <si>
    <t>P(sum = 10) = 3/36</t>
  </si>
  <si>
    <t>P(sum = 11) = 2/36</t>
  </si>
  <si>
    <t>P(sum = 12) = 1/36</t>
  </si>
  <si>
    <t xml:space="preserve">Mean </t>
  </si>
  <si>
    <t>E(X^2)-(E(X)^2) =</t>
  </si>
  <si>
    <t>Variance</t>
  </si>
  <si>
    <t>SD</t>
  </si>
  <si>
    <t>For 1 toss</t>
  </si>
  <si>
    <t>For 50 tosses</t>
  </si>
  <si>
    <t>Mean</t>
  </si>
  <si>
    <t>Solution 2.</t>
  </si>
  <si>
    <t>For 1 day</t>
  </si>
  <si>
    <t>Standard Devation</t>
  </si>
  <si>
    <t>For 30 days</t>
  </si>
  <si>
    <t>Mean of no of births for 30 days = 30 * Mean of no of births for 1 day</t>
  </si>
  <si>
    <t>Variance of no of births for 30 days = 30 * Variance of no of births for 1 day</t>
  </si>
  <si>
    <t xml:space="preserve">    SD = Square root of variance</t>
  </si>
  <si>
    <t>Solution 3.</t>
  </si>
  <si>
    <t>X = Winnings in $</t>
  </si>
  <si>
    <t>Probability</t>
  </si>
  <si>
    <t>X^2</t>
  </si>
  <si>
    <t>Mean E(X)</t>
  </si>
  <si>
    <t>Var E(X^2)-(E(X)^2)</t>
  </si>
  <si>
    <t>FOR 1st time</t>
  </si>
  <si>
    <t>FOR 100 times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</si>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</sst>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K59" sqref="K59"/>
    </sheetView>
  </sheetViews>
  <sheetFormatPr defaultRowHeight="15" x14ac:dyDescent="0.25"/>
  <cols>
    <col min="13" max="13" width="10.140625" customWidth="1"/>
  </cols>
  <sheetData>
    <row r="1" spans="1:14" x14ac:dyDescent="0.25">
      <c r="A1" t="s">
        <v>0</v>
      </c>
    </row>
    <row r="2" spans="1:14" x14ac:dyDescent="0.25">
      <c r="A2" s="1" t="s">
        <v>3</v>
      </c>
    </row>
    <row r="3" spans="1:14" ht="18.75" x14ac:dyDescent="0.3">
      <c r="A3" s="1" t="s">
        <v>1</v>
      </c>
      <c r="B3" s="1"/>
      <c r="C3" s="1"/>
      <c r="D3" s="1"/>
      <c r="E3" s="1"/>
      <c r="F3" s="1"/>
      <c r="J3" s="5" t="s">
        <v>36</v>
      </c>
    </row>
    <row r="4" spans="1:14" x14ac:dyDescent="0.25">
      <c r="A4" s="1" t="s">
        <v>2</v>
      </c>
      <c r="B4" s="1"/>
      <c r="C4" s="1"/>
      <c r="D4" s="1"/>
      <c r="E4" s="1"/>
      <c r="F4" s="1"/>
      <c r="J4" t="s">
        <v>37</v>
      </c>
    </row>
    <row r="5" spans="1:14" x14ac:dyDescent="0.25">
      <c r="A5" s="1" t="s">
        <v>4</v>
      </c>
      <c r="B5" s="1"/>
      <c r="C5" s="1"/>
      <c r="D5" s="1"/>
      <c r="E5" s="1"/>
      <c r="F5" s="1"/>
      <c r="J5" t="s">
        <v>35</v>
      </c>
      <c r="L5">
        <v>6</v>
      </c>
    </row>
    <row r="6" spans="1:14" x14ac:dyDescent="0.25">
      <c r="J6" t="s">
        <v>31</v>
      </c>
      <c r="L6">
        <v>9</v>
      </c>
    </row>
    <row r="7" spans="1:14" x14ac:dyDescent="0.25">
      <c r="A7" s="2" t="s">
        <v>5</v>
      </c>
      <c r="B7" s="2"/>
      <c r="C7" s="2"/>
      <c r="D7" s="2"/>
      <c r="E7" s="2"/>
      <c r="F7" s="2"/>
      <c r="J7" t="s">
        <v>38</v>
      </c>
      <c r="L7">
        <v>3</v>
      </c>
    </row>
    <row r="8" spans="1:14" x14ac:dyDescent="0.25">
      <c r="A8" s="2" t="s">
        <v>6</v>
      </c>
      <c r="B8" s="2"/>
      <c r="C8" s="2"/>
      <c r="D8" s="2"/>
      <c r="E8" s="2"/>
      <c r="F8" s="2"/>
    </row>
    <row r="9" spans="1:14" x14ac:dyDescent="0.25">
      <c r="A9" s="2" t="s">
        <v>7</v>
      </c>
      <c r="B9" s="2"/>
      <c r="C9" s="2"/>
      <c r="D9" s="2"/>
      <c r="E9" s="2"/>
      <c r="F9" s="2"/>
      <c r="J9" t="s">
        <v>39</v>
      </c>
    </row>
    <row r="10" spans="1:14" x14ac:dyDescent="0.25">
      <c r="A10" s="2" t="s">
        <v>8</v>
      </c>
      <c r="B10" s="2"/>
      <c r="C10" s="2"/>
      <c r="D10" s="2"/>
      <c r="E10" s="2"/>
      <c r="F10" s="2"/>
      <c r="J10" t="s">
        <v>35</v>
      </c>
      <c r="L10">
        <f>6*30</f>
        <v>180</v>
      </c>
      <c r="M10" t="str">
        <f ca="1">_xlfn.FORMULATEXT(L10)</f>
        <v>=6*30</v>
      </c>
      <c r="N10" t="s">
        <v>40</v>
      </c>
    </row>
    <row r="11" spans="1:14" x14ac:dyDescent="0.25">
      <c r="A11" s="2" t="s">
        <v>9</v>
      </c>
      <c r="B11" s="2"/>
      <c r="C11" s="2"/>
      <c r="D11" s="2"/>
      <c r="E11" s="2"/>
      <c r="F11" s="2"/>
      <c r="J11" t="s">
        <v>31</v>
      </c>
      <c r="L11">
        <f>9*30</f>
        <v>270</v>
      </c>
      <c r="M11" t="str">
        <f ca="1">_xlfn.FORMULATEXT(L11)</f>
        <v>=9*30</v>
      </c>
      <c r="N11" t="s">
        <v>41</v>
      </c>
    </row>
    <row r="12" spans="1:14" x14ac:dyDescent="0.25">
      <c r="A12" s="2" t="s">
        <v>10</v>
      </c>
      <c r="B12" s="2"/>
      <c r="C12" s="2"/>
      <c r="D12" s="2"/>
      <c r="E12" s="2"/>
      <c r="F12" s="2"/>
      <c r="J12" t="s">
        <v>32</v>
      </c>
      <c r="L12">
        <f>SQRT(L11)</f>
        <v>16.431676725154983</v>
      </c>
      <c r="M12" t="str">
        <f ca="1">_xlfn.FORMULATEXT(L12)</f>
        <v>=SQRT(L11)</v>
      </c>
      <c r="N12" t="s">
        <v>42</v>
      </c>
    </row>
    <row r="13" spans="1:14" x14ac:dyDescent="0.25">
      <c r="A13" s="2" t="s">
        <v>11</v>
      </c>
      <c r="B13" s="2"/>
      <c r="C13" s="2"/>
      <c r="D13" s="2"/>
      <c r="E13" s="2"/>
      <c r="F13" s="2"/>
    </row>
    <row r="14" spans="1:14" x14ac:dyDescent="0.25">
      <c r="A14" s="2" t="s">
        <v>12</v>
      </c>
      <c r="B14" s="2"/>
      <c r="C14" s="2"/>
      <c r="D14" s="2"/>
      <c r="E14" s="2"/>
      <c r="F14" s="2"/>
    </row>
    <row r="15" spans="1:14" x14ac:dyDescent="0.25">
      <c r="A15" s="3" t="s">
        <v>13</v>
      </c>
      <c r="B15" s="3"/>
      <c r="C15" s="3"/>
      <c r="D15" s="3"/>
      <c r="E15" s="3"/>
      <c r="F15" s="3"/>
      <c r="G15" s="3"/>
    </row>
    <row r="16" spans="1:14" x14ac:dyDescent="0.25">
      <c r="A16" s="3" t="s">
        <v>14</v>
      </c>
      <c r="B16" s="3"/>
      <c r="C16" s="3"/>
      <c r="D16" s="3"/>
      <c r="E16" s="3"/>
      <c r="F16" s="3"/>
      <c r="G16" s="3"/>
    </row>
    <row r="17" spans="1:11" x14ac:dyDescent="0.25">
      <c r="A17" s="3" t="s">
        <v>15</v>
      </c>
      <c r="B17" s="3"/>
      <c r="C17" s="3"/>
      <c r="D17" s="3"/>
      <c r="E17" s="3"/>
      <c r="F17" s="3"/>
      <c r="G17" s="3"/>
    </row>
    <row r="20" spans="1:11" ht="18.75" x14ac:dyDescent="0.3">
      <c r="D20" s="5" t="s">
        <v>16</v>
      </c>
    </row>
    <row r="21" spans="1:11" x14ac:dyDescent="0.25">
      <c r="D21" t="s">
        <v>17</v>
      </c>
      <c r="H21" s="4"/>
    </row>
    <row r="22" spans="1:11" x14ac:dyDescent="0.25">
      <c r="D22" t="s">
        <v>18</v>
      </c>
      <c r="G22">
        <v>2</v>
      </c>
      <c r="H22">
        <f>1/36</f>
        <v>2.7777777777777776E-2</v>
      </c>
      <c r="K22">
        <f>G22^2</f>
        <v>4</v>
      </c>
    </row>
    <row r="23" spans="1:11" x14ac:dyDescent="0.25">
      <c r="D23" t="s">
        <v>19</v>
      </c>
      <c r="G23">
        <v>3</v>
      </c>
      <c r="H23">
        <f>2/36</f>
        <v>5.5555555555555552E-2</v>
      </c>
      <c r="K23">
        <f t="shared" ref="K23:K32" si="0">G23^2</f>
        <v>9</v>
      </c>
    </row>
    <row r="24" spans="1:11" x14ac:dyDescent="0.25">
      <c r="D24" t="s">
        <v>20</v>
      </c>
      <c r="G24">
        <v>4</v>
      </c>
      <c r="H24">
        <f>3/36</f>
        <v>8.3333333333333329E-2</v>
      </c>
      <c r="K24">
        <f t="shared" si="0"/>
        <v>16</v>
      </c>
    </row>
    <row r="25" spans="1:11" x14ac:dyDescent="0.25">
      <c r="D25" t="s">
        <v>21</v>
      </c>
      <c r="G25">
        <v>5</v>
      </c>
      <c r="H25">
        <f>4/36</f>
        <v>0.1111111111111111</v>
      </c>
      <c r="K25">
        <f t="shared" si="0"/>
        <v>25</v>
      </c>
    </row>
    <row r="26" spans="1:11" x14ac:dyDescent="0.25">
      <c r="D26" t="s">
        <v>22</v>
      </c>
      <c r="G26">
        <v>6</v>
      </c>
      <c r="H26">
        <f>5/36</f>
        <v>0.1388888888888889</v>
      </c>
      <c r="K26">
        <f t="shared" si="0"/>
        <v>36</v>
      </c>
    </row>
    <row r="27" spans="1:11" x14ac:dyDescent="0.25">
      <c r="D27" t="s">
        <v>23</v>
      </c>
      <c r="G27">
        <v>7</v>
      </c>
      <c r="H27">
        <f>6/36</f>
        <v>0.16666666666666666</v>
      </c>
      <c r="K27">
        <f t="shared" si="0"/>
        <v>49</v>
      </c>
    </row>
    <row r="28" spans="1:11" x14ac:dyDescent="0.25">
      <c r="D28" t="s">
        <v>24</v>
      </c>
      <c r="G28">
        <v>8</v>
      </c>
      <c r="H28">
        <f>5/36</f>
        <v>0.1388888888888889</v>
      </c>
      <c r="K28">
        <f t="shared" si="0"/>
        <v>64</v>
      </c>
    </row>
    <row r="29" spans="1:11" x14ac:dyDescent="0.25">
      <c r="D29" t="s">
        <v>25</v>
      </c>
      <c r="G29">
        <v>9</v>
      </c>
      <c r="H29">
        <f>4/36</f>
        <v>0.1111111111111111</v>
      </c>
      <c r="K29">
        <f t="shared" si="0"/>
        <v>81</v>
      </c>
    </row>
    <row r="30" spans="1:11" x14ac:dyDescent="0.25">
      <c r="D30" t="s">
        <v>26</v>
      </c>
      <c r="G30">
        <v>10</v>
      </c>
      <c r="H30">
        <f>3/36</f>
        <v>8.3333333333333329E-2</v>
      </c>
      <c r="K30">
        <f t="shared" si="0"/>
        <v>100</v>
      </c>
    </row>
    <row r="31" spans="1:11" x14ac:dyDescent="0.25">
      <c r="D31" t="s">
        <v>27</v>
      </c>
      <c r="G31">
        <v>11</v>
      </c>
      <c r="H31">
        <f>2/36</f>
        <v>5.5555555555555552E-2</v>
      </c>
      <c r="K31">
        <f t="shared" si="0"/>
        <v>121</v>
      </c>
    </row>
    <row r="32" spans="1:11" x14ac:dyDescent="0.25">
      <c r="D32" t="s">
        <v>28</v>
      </c>
      <c r="G32">
        <v>12</v>
      </c>
      <c r="H32">
        <f t="shared" ref="H32" si="1">1/36</f>
        <v>2.7777777777777776E-2</v>
      </c>
      <c r="K32">
        <f t="shared" si="0"/>
        <v>144</v>
      </c>
    </row>
    <row r="34" spans="3:10" x14ac:dyDescent="0.25">
      <c r="F34" t="s">
        <v>33</v>
      </c>
    </row>
    <row r="35" spans="3:10" x14ac:dyDescent="0.25">
      <c r="F35" t="s">
        <v>29</v>
      </c>
      <c r="G35">
        <f>SUMPRODUCT(G22:G32,H22:H32)</f>
        <v>6.9999999999999991</v>
      </c>
      <c r="H35" t="str">
        <f ca="1">_xlfn.FORMULATEXT(G35)</f>
        <v>=SUMPRODUCT(G22:G32,H22:H32)</v>
      </c>
    </row>
    <row r="36" spans="3:10" x14ac:dyDescent="0.25">
      <c r="F36" t="s">
        <v>31</v>
      </c>
      <c r="G36" t="s">
        <v>30</v>
      </c>
      <c r="I36">
        <f>SUMPRODUCT(K22:K32,H22:H32) - (G35^2)</f>
        <v>5.8333333333333357</v>
      </c>
      <c r="J36" t="str">
        <f ca="1">_xlfn.FORMULATEXT(I36)</f>
        <v>=SUMPRODUCT(K22:K32,H22:H32) - (G35^2)</v>
      </c>
    </row>
    <row r="37" spans="3:10" x14ac:dyDescent="0.25">
      <c r="F37" t="s">
        <v>32</v>
      </c>
      <c r="G37">
        <f>SQRT(I36)</f>
        <v>2.4152294576982403</v>
      </c>
      <c r="I37" t="str">
        <f ca="1">_xlfn.FORMULATEXT(G37)</f>
        <v>=SQRT(I36)</v>
      </c>
    </row>
    <row r="40" spans="3:10" x14ac:dyDescent="0.25">
      <c r="F40" t="s">
        <v>34</v>
      </c>
    </row>
    <row r="41" spans="3:10" x14ac:dyDescent="0.25">
      <c r="F41" t="s">
        <v>35</v>
      </c>
      <c r="G41">
        <f>G35*50</f>
        <v>349.99999999999994</v>
      </c>
      <c r="H41" t="str">
        <f ca="1">_xlfn.FORMULATEXT(G41)</f>
        <v>=G35*50</v>
      </c>
    </row>
    <row r="42" spans="3:10" x14ac:dyDescent="0.25">
      <c r="F42" t="s">
        <v>31</v>
      </c>
      <c r="G42">
        <f>I36*50</f>
        <v>291.6666666666668</v>
      </c>
      <c r="H42" t="str">
        <f ca="1">_xlfn.FORMULATEXT(G42)</f>
        <v>=I36*50</v>
      </c>
    </row>
    <row r="43" spans="3:10" x14ac:dyDescent="0.25">
      <c r="F43" t="s">
        <v>32</v>
      </c>
      <c r="G43">
        <f>SQRT(G42)</f>
        <v>17.078251276599335</v>
      </c>
      <c r="H43" t="str">
        <f ca="1">_xlfn.FORMULATEXT(G43)</f>
        <v>=SQRT(G42)</v>
      </c>
    </row>
    <row r="48" spans="3:10" ht="18.75" x14ac:dyDescent="0.3">
      <c r="C48" s="5" t="s">
        <v>43</v>
      </c>
    </row>
    <row r="49" spans="1:8" x14ac:dyDescent="0.25">
      <c r="A49" t="s">
        <v>49</v>
      </c>
      <c r="C49" t="s">
        <v>44</v>
      </c>
      <c r="E49" t="s">
        <v>45</v>
      </c>
      <c r="G49" t="s">
        <v>46</v>
      </c>
    </row>
    <row r="50" spans="1:8" x14ac:dyDescent="0.25">
      <c r="C50">
        <v>1</v>
      </c>
      <c r="E50">
        <f>1/38</f>
        <v>2.6315789473684209E-2</v>
      </c>
      <c r="G50">
        <v>1</v>
      </c>
    </row>
    <row r="51" spans="1:8" x14ac:dyDescent="0.25">
      <c r="C51">
        <v>0</v>
      </c>
      <c r="E51">
        <f>37/38</f>
        <v>0.97368421052631582</v>
      </c>
      <c r="G51">
        <v>0</v>
      </c>
    </row>
    <row r="53" spans="1:8" x14ac:dyDescent="0.25">
      <c r="E53" t="s">
        <v>47</v>
      </c>
      <c r="G53">
        <f>SUMPRODUCT(C50:C51,E50:E51)</f>
        <v>2.6315789473684209E-2</v>
      </c>
      <c r="H53" t="str">
        <f ca="1">_xlfn.FORMULATEXT(G53)</f>
        <v>=SUMPRODUCT(C50:C51,E50:E51)</v>
      </c>
    </row>
    <row r="54" spans="1:8" x14ac:dyDescent="0.25">
      <c r="E54" t="s">
        <v>48</v>
      </c>
      <c r="G54">
        <f>SUMPRODUCT(G50:G51,E50:E51)-(G53^2)</f>
        <v>2.562326869806094E-2</v>
      </c>
      <c r="H54" t="str">
        <f ca="1">_xlfn.FORMULATEXT(G54)</f>
        <v>=SUMPRODUCT(G50:G51,E50:E51)-(G53^2)</v>
      </c>
    </row>
    <row r="55" spans="1:8" x14ac:dyDescent="0.25">
      <c r="E55" t="s">
        <v>32</v>
      </c>
      <c r="G55">
        <f>SQRT(G54)</f>
        <v>0.16007269816574263</v>
      </c>
      <c r="H55" t="str">
        <f ca="1">_xlfn.FORMULATEXT(G55)</f>
        <v>=SQRT(G54)</v>
      </c>
    </row>
    <row r="58" spans="1:8" x14ac:dyDescent="0.25">
      <c r="A58" t="s">
        <v>50</v>
      </c>
    </row>
    <row r="60" spans="1:8" x14ac:dyDescent="0.25">
      <c r="B60" t="s">
        <v>35</v>
      </c>
      <c r="C60">
        <f>G53*100</f>
        <v>2.6315789473684208</v>
      </c>
      <c r="D60" t="str">
        <f ca="1">_xlfn.FORMULATEXT(C60)</f>
        <v>=G53*100</v>
      </c>
    </row>
    <row r="61" spans="1:8" x14ac:dyDescent="0.25">
      <c r="B61" t="s">
        <v>51</v>
      </c>
      <c r="C61">
        <f>G54*100</f>
        <v>2.5623268698060939</v>
      </c>
      <c r="D61" t="str">
        <f ca="1">_xlfn.FORMULATEXT(C61)</f>
        <v>=G54*100</v>
      </c>
    </row>
    <row r="62" spans="1:8" x14ac:dyDescent="0.25">
      <c r="B62" t="s">
        <v>32</v>
      </c>
      <c r="C62">
        <f>SQRT(C61)</f>
        <v>1.6007269816574261</v>
      </c>
      <c r="D62" t="str">
        <f ca="1">_xlfn.FORMULATEXT(C62)</f>
        <v>=SQRT(C61)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2016-12-31T16:09:20Z</dcterms:created>
  <dcterms:modified xsi:type="dcterms:W3CDTF">2019-06-27T08:34:47Z</dcterms:modified>
</cp:coreProperties>
</file>